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Sheet1!$A$8:$AV$126</definedName>
    <definedName name="_xlnm.Print_Area" localSheetId="0">Sheet1!$A$1:$AV$43</definedName>
  </definedNames>
  <calcPr calcId="124519"/>
</workbook>
</file>

<file path=xl/calcChain.xml><?xml version="1.0" encoding="utf-8"?>
<calcChain xmlns="http://schemas.openxmlformats.org/spreadsheetml/2006/main">
  <c r="AP115" i="1"/>
  <c r="AQ115" s="1"/>
  <c r="AP111"/>
  <c r="AQ111" s="1"/>
  <c r="AP103"/>
  <c r="AQ103" s="1"/>
  <c r="AP89"/>
  <c r="AQ89" s="1"/>
  <c r="AP88"/>
  <c r="AQ88" s="1"/>
  <c r="AP86"/>
  <c r="AQ86" s="1"/>
  <c r="AP82"/>
  <c r="AQ82" s="1"/>
  <c r="AP71"/>
  <c r="AQ71" s="1"/>
  <c r="AP67"/>
  <c r="AQ67" s="1"/>
  <c r="AP61"/>
  <c r="AQ61" s="1"/>
  <c r="AP53"/>
  <c r="AQ53" s="1"/>
  <c r="AP52"/>
  <c r="AQ52" s="1"/>
  <c r="AP42"/>
  <c r="AQ42" s="1"/>
  <c r="AP39"/>
  <c r="AQ39" s="1"/>
  <c r="AP26"/>
  <c r="AQ26" s="1"/>
  <c r="AP24"/>
  <c r="AQ24" s="1"/>
  <c r="AP22"/>
  <c r="AQ22" s="1"/>
  <c r="AP19"/>
  <c r="AQ19" s="1"/>
  <c r="AM20"/>
  <c r="AN20" s="1"/>
  <c r="AM17"/>
  <c r="AN17" s="1"/>
  <c r="AL81"/>
  <c r="AK81" s="1"/>
  <c r="AS101"/>
  <c r="AT101" s="1"/>
  <c r="AS84"/>
  <c r="AT84" s="1"/>
  <c r="AS83"/>
  <c r="AT83" s="1"/>
  <c r="AS80"/>
  <c r="AT80" s="1"/>
  <c r="AS79"/>
  <c r="AT79" s="1"/>
  <c r="AS69"/>
  <c r="AT69" s="1"/>
  <c r="AS68"/>
  <c r="AT68" s="1"/>
  <c r="AS9"/>
  <c r="AT9" s="1"/>
  <c r="AG76"/>
  <c r="AH76" s="1"/>
  <c r="AG58"/>
  <c r="AH58" s="1"/>
  <c r="AG54"/>
  <c r="AH54" s="1"/>
  <c r="AD119"/>
  <c r="AE119" s="1"/>
  <c r="AD113"/>
  <c r="AE113" s="1"/>
  <c r="AD108"/>
  <c r="AE108" s="1"/>
  <c r="AD97"/>
  <c r="AE97" s="1"/>
  <c r="AD96"/>
  <c r="AE96" s="1"/>
  <c r="AD93"/>
  <c r="AE93" s="1"/>
  <c r="AD85"/>
  <c r="AE85" s="1"/>
  <c r="AD84"/>
  <c r="AE84" s="1"/>
  <c r="AD82"/>
  <c r="AE82" s="1"/>
  <c r="AD77"/>
  <c r="AE77" s="1"/>
  <c r="AD73"/>
  <c r="AE73" s="1"/>
  <c r="AD71"/>
  <c r="AE71" s="1"/>
  <c r="AD70"/>
  <c r="AE70" s="1"/>
  <c r="AD69"/>
  <c r="AE69" s="1"/>
  <c r="AD30"/>
  <c r="AE30" s="1"/>
  <c r="AA106"/>
  <c r="AB106" s="1"/>
  <c r="AA76"/>
  <c r="AB76" s="1"/>
  <c r="AA50"/>
  <c r="AB50" s="1"/>
  <c r="AA40"/>
  <c r="AB40" s="1"/>
  <c r="X123"/>
  <c r="Y123" s="1"/>
  <c r="X121"/>
  <c r="Y121" s="1"/>
  <c r="X116"/>
  <c r="Y116" s="1"/>
  <c r="X115"/>
  <c r="Y115" s="1"/>
  <c r="X114"/>
  <c r="Y114" s="1"/>
  <c r="X112"/>
  <c r="Y112" s="1"/>
  <c r="X111"/>
  <c r="Y111" s="1"/>
  <c r="X107"/>
  <c r="Y107" s="1"/>
  <c r="X106"/>
  <c r="Y106" s="1"/>
  <c r="X105"/>
  <c r="Y105" s="1"/>
  <c r="X95"/>
  <c r="Y95" s="1"/>
  <c r="X93"/>
  <c r="Y93" s="1"/>
  <c r="X87"/>
  <c r="Y87" s="1"/>
  <c r="X86"/>
  <c r="Y86" s="1"/>
  <c r="X85"/>
  <c r="Y85" s="1"/>
  <c r="X82"/>
  <c r="Y82" s="1"/>
  <c r="X74"/>
  <c r="Y74" s="1"/>
  <c r="X73"/>
  <c r="Y73" s="1"/>
  <c r="X72"/>
  <c r="Y72" s="1"/>
  <c r="X71"/>
  <c r="Y71" s="1"/>
  <c r="X69"/>
  <c r="Y69" s="1"/>
  <c r="X68"/>
  <c r="Y68" s="1"/>
  <c r="X63"/>
  <c r="Y63" s="1"/>
  <c r="X62"/>
  <c r="Y62" s="1"/>
  <c r="X59"/>
  <c r="Y59" s="1"/>
  <c r="X56"/>
  <c r="Y56" s="1"/>
  <c r="X55"/>
  <c r="Y55" s="1"/>
  <c r="X53"/>
  <c r="Y53" s="1"/>
  <c r="X52"/>
  <c r="Y52" s="1"/>
  <c r="X47"/>
  <c r="Y47" s="1"/>
  <c r="X43"/>
  <c r="Y43" s="1"/>
  <c r="X36"/>
  <c r="Y36" s="1"/>
  <c r="X34"/>
  <c r="Y34" s="1"/>
  <c r="X33"/>
  <c r="Y33" s="1"/>
  <c r="X32"/>
  <c r="Y32" s="1"/>
  <c r="X31"/>
  <c r="Y31" s="1"/>
  <c r="X30"/>
  <c r="Y30" s="1"/>
  <c r="X28"/>
  <c r="Y28" s="1"/>
  <c r="X27"/>
  <c r="Y27" s="1"/>
  <c r="X25"/>
  <c r="Y25" s="1"/>
  <c r="X22"/>
  <c r="Y22" s="1"/>
  <c r="X21"/>
  <c r="Y21" s="1"/>
  <c r="X19"/>
  <c r="Y19" s="1"/>
  <c r="X15"/>
  <c r="Y15" s="1"/>
  <c r="U85"/>
  <c r="V85" s="1"/>
  <c r="U61"/>
  <c r="V61" s="1"/>
  <c r="U21"/>
  <c r="V21" s="1"/>
  <c r="O66"/>
  <c r="P66" s="1"/>
  <c r="O17"/>
  <c r="P17" s="1"/>
  <c r="L116"/>
  <c r="M116" s="1"/>
  <c r="L115"/>
  <c r="M115" s="1"/>
  <c r="L114"/>
  <c r="M114" s="1"/>
  <c r="L100"/>
  <c r="M100" s="1"/>
  <c r="L64"/>
  <c r="M64" s="1"/>
  <c r="L57"/>
  <c r="M57" s="1"/>
  <c r="L46"/>
  <c r="M46" s="1"/>
  <c r="L45"/>
  <c r="M45" s="1"/>
  <c r="L44"/>
  <c r="M44" s="1"/>
  <c r="L27"/>
  <c r="M27" s="1"/>
  <c r="I123"/>
  <c r="J123" s="1"/>
  <c r="I121"/>
  <c r="J121" s="1"/>
  <c r="I116"/>
  <c r="J116" s="1"/>
  <c r="I114"/>
  <c r="J114" s="1"/>
  <c r="I107"/>
  <c r="J107" s="1"/>
  <c r="I105"/>
  <c r="J105" s="1"/>
  <c r="I104"/>
  <c r="J104" s="1"/>
  <c r="I99"/>
  <c r="J99" s="1"/>
  <c r="I95"/>
  <c r="J95" s="1"/>
  <c r="I87"/>
  <c r="J87" s="1"/>
  <c r="I74"/>
  <c r="J74" s="1"/>
  <c r="I73"/>
  <c r="J73" s="1"/>
  <c r="I72"/>
  <c r="J72" s="1"/>
  <c r="I70"/>
  <c r="J70" s="1"/>
  <c r="I67"/>
  <c r="J67" s="1"/>
  <c r="I59"/>
  <c r="J59" s="1"/>
  <c r="I55"/>
  <c r="J55" s="1"/>
  <c r="I47"/>
  <c r="J47" s="1"/>
  <c r="I37"/>
  <c r="J37" s="1"/>
  <c r="I36"/>
  <c r="J36" s="1"/>
  <c r="I34"/>
  <c r="J34" s="1"/>
  <c r="I33"/>
  <c r="J33" s="1"/>
  <c r="I28"/>
  <c r="J28" s="1"/>
  <c r="I25"/>
  <c r="J25" s="1"/>
  <c r="I22"/>
  <c r="J22" s="1"/>
  <c r="I19"/>
  <c r="J19" s="1"/>
  <c r="I16"/>
  <c r="J16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<sst xmlns="http://schemas.openxmlformats.org/spreadsheetml/2006/main" count="449" uniqueCount="164">
  <si>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</si>
  <si>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</si>
  <si>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</si>
  <si>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</si>
  <si>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</si>
  <si>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</si>
  <si>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</si>
  <si>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</si>
  <si>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</si>
  <si>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</si>
  <si>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</si>
  <si>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</si>
  <si>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</si>
  <si>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</si>
  <si>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</si>
  <si>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</si>
  <si>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</si>
  <si>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</si>
  <si>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</si>
  <si>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</si>
  <si>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</si>
  <si>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</si>
  <si>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</si>
  <si>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</si>
  <si>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</si>
  <si>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</si>
  <si>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</si>
  <si>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</si>
  <si>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</si>
  <si>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</si>
  <si>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</si>
  <si>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տուփ</t>
  </si>
  <si>
    <t>դեղահատ</t>
  </si>
  <si>
    <t>շիշ</t>
  </si>
  <si>
    <t>սրվակ</t>
  </si>
  <si>
    <t>ԱԼՖԱ-ՖԱՐՄ ԻՄՊՈՐՏ ՓԲԸ</t>
  </si>
  <si>
    <t>Արֆարմացիա ՓԲԸ</t>
  </si>
  <si>
    <t>Թեոֆարմա ՍՊԸ</t>
  </si>
  <si>
    <t>Հերմինե Ֆարմեց ՍՊԸ</t>
  </si>
  <si>
    <t>Վագա ֆարմ ՍՊԸ</t>
  </si>
  <si>
    <t>Արփիմեդ ՍՊԸ</t>
  </si>
  <si>
    <t>Եվրոֆարմ ՍՊԸ</t>
  </si>
  <si>
    <t>ԼԵՅԿՈԱԼԵՔՍ ՍՊԸ</t>
  </si>
  <si>
    <t>Առաջարկի բացակայություն</t>
  </si>
  <si>
    <t>Ռիխտեր-լամբրոն ՀՁ ՍՊԸ</t>
  </si>
  <si>
    <r>
      <t>Բժշկական օգնության միջոցներ /</t>
    </r>
    <r>
      <rPr>
        <sz val="9"/>
        <color theme="1"/>
        <rFont val="GHEA Grapalat"/>
        <family val="3"/>
      </rPr>
      <t>բիսակոդիլ bisacodyl/</t>
    </r>
  </si>
  <si>
    <r>
      <t>Բժշկական օգնության միջոցներ /</t>
    </r>
    <r>
      <rPr>
        <sz val="9"/>
        <color theme="1"/>
        <rFont val="GHEA Grapalat"/>
        <family val="3"/>
      </rPr>
      <t>գրանիսետրոն (գրանիսետրոնի հիդրոքլորիդ) granisetron (granisetron hydrochloride)/</t>
    </r>
  </si>
  <si>
    <r>
      <t>Բժշկական օգնության միջոցներ /</t>
    </r>
    <r>
      <rPr>
        <sz val="9"/>
        <color theme="1"/>
        <rFont val="GHEA Grapalat"/>
        <family val="3"/>
      </rPr>
      <t>սևոֆլուրան : sevofluran/</t>
    </r>
  </si>
  <si>
    <r>
      <t>Բժշկական օգնության միջոցներ /</t>
    </r>
    <r>
      <rPr>
        <sz val="9"/>
        <color theme="1"/>
        <rFont val="GHEA Grapalat"/>
        <family val="3"/>
      </rPr>
      <t>Երկաթսախարոզային համալիր Iron sucrose complex/</t>
    </r>
  </si>
  <si>
    <r>
      <t>Բժշկական օգնության միջոցներ /</t>
    </r>
    <r>
      <rPr>
        <sz val="9"/>
        <color theme="1"/>
        <rFont val="GHEA Grapalat"/>
        <family val="3"/>
      </rPr>
      <t>ցիտիկոլին citicoline/</t>
    </r>
  </si>
  <si>
    <r>
      <t>Ֆամոտիդին  a02ba03 /</t>
    </r>
    <r>
      <rPr>
        <sz val="9"/>
        <color theme="1"/>
        <rFont val="GHEA Grapalat"/>
        <family val="3"/>
      </rPr>
      <t>ֆամոտիդին, famotidine/</t>
    </r>
  </si>
  <si>
    <r>
      <t>Ֆամոտիդին  a02ba03 /</t>
    </r>
    <r>
      <rPr>
        <sz val="9"/>
        <color theme="1"/>
        <rFont val="GHEA Grapalat"/>
        <family val="3"/>
      </rPr>
      <t>ֆամոտիդին famotidine/</t>
    </r>
  </si>
  <si>
    <r>
      <t>Ատրոպին a03ba01, s01fa01 /</t>
    </r>
    <r>
      <rPr>
        <sz val="9"/>
        <color theme="1"/>
        <rFont val="GHEA Grapalat"/>
        <family val="3"/>
      </rPr>
      <t>ատրոպին (ատրոպինի սուլֆատ), atropine (atropine sulfate)/</t>
    </r>
  </si>
  <si>
    <r>
      <t>Պանկրեատին a09a /</t>
    </r>
    <r>
      <rPr>
        <sz val="9"/>
        <color theme="1"/>
        <rFont val="GHEA Grapalat"/>
        <family val="3"/>
      </rPr>
      <t>պանկրեատին (լիպազ 10000ԱՄ, ամիլազ 8000ԱՄ, պրոտեազ 600ԱՄ), pancreatin (lipase 10000U, amylase 8000U, protease 600U)/</t>
    </r>
  </si>
  <si>
    <r>
      <t>Պանկրեատին a09a /</t>
    </r>
    <r>
      <rPr>
        <sz val="9"/>
        <color theme="1"/>
        <rFont val="GHEA Grapalat"/>
        <family val="3"/>
      </rPr>
      <t>պանկրեատին, pancreatin/</t>
    </r>
  </si>
  <si>
    <r>
      <t>Պանկրեատին a09a /</t>
    </r>
    <r>
      <rPr>
        <sz val="9"/>
        <color theme="1"/>
        <rFont val="GHEA Grapalat"/>
        <family val="3"/>
      </rPr>
      <t>լիպազ, ամիլազ, պրոտեազ lipase, amylase, protease/</t>
    </r>
  </si>
  <si>
    <r>
      <t>Մետոկլոպրամիդ a03fa01 /</t>
    </r>
    <r>
      <rPr>
        <sz val="9"/>
        <color theme="1"/>
        <rFont val="GHEA Grapalat"/>
        <family val="3"/>
      </rPr>
      <t>մետոկլոպրամիդ, metoclopramide/</t>
    </r>
  </si>
  <si>
    <r>
      <t>Դրոտավերին a03ad02 /</t>
    </r>
    <r>
      <rPr>
        <sz val="9"/>
        <color theme="1"/>
        <rFont val="GHEA Grapalat"/>
        <family val="3"/>
      </rPr>
      <t>դրոտավերին (դրոտավերինի հիդրոքլորիդ) drotaverine (drotaverine hydrochloride)/</t>
    </r>
  </si>
  <si>
    <r>
      <t>Լակտուլոզ a06ad11 /</t>
    </r>
    <r>
      <rPr>
        <sz val="9"/>
        <color theme="1"/>
        <rFont val="GHEA Grapalat"/>
        <family val="3"/>
      </rPr>
      <t>լակտուլոզ lactulose/</t>
    </r>
  </si>
  <si>
    <r>
      <t>Լոպերամիդ a07da03 /</t>
    </r>
    <r>
      <rPr>
        <sz val="9"/>
        <color theme="1"/>
        <rFont val="GHEA Grapalat"/>
        <family val="3"/>
      </rPr>
      <t>լոպերամիդ (լոպերամիդի հիդրոքլորիդ), loperamide (loperamide hydrochloride)/</t>
    </r>
  </si>
  <si>
    <r>
      <t>Սուլֆասալազին a07ec01 /</t>
    </r>
    <r>
      <rPr>
        <sz val="9"/>
        <color theme="1"/>
        <rFont val="GHEA Grapalat"/>
        <family val="3"/>
      </rPr>
      <t>սուլֆասալազին, sulfasalazine/</t>
    </r>
  </si>
  <si>
    <r>
      <t>Ներքին ընդունման ջրավերականգնիչ աղեր a07ca /</t>
    </r>
    <r>
      <rPr>
        <sz val="9"/>
        <color theme="1"/>
        <rFont val="GHEA Grapalat"/>
        <family val="3"/>
      </rPr>
      <t>1(A) փաթեթ - Եգիպտացորենի մալթոդեքստրին- 1900մգ, լակտոբացիլուս ռամնոսուս-100մգ, 2(B) փաթեթ-Նատրիումի քլորիդ-360մգ, կալիումի քլորիդ-300մգ, նատրիումի ցիտրատ-580մգ, գլյուկոզա-3020մգ, սուկրալոզա-10մգ,կրեմնիի երկօքսիդ-10մգ,ելակի համով արոմատիազատոր-120մգ,դեղաձևը՝ դեղափոշի դեղաչափված փաթեթիկներ/</t>
    </r>
  </si>
  <si>
    <r>
      <t>Ակտիվացված ածուխ a07ba01 /</t>
    </r>
    <r>
      <rPr>
        <sz val="9"/>
        <color theme="1"/>
        <rFont val="GHEA Grapalat"/>
        <family val="3"/>
      </rPr>
      <t>ածուխ ակտիվացված, charcoal activated/</t>
    </r>
  </si>
  <si>
    <r>
      <t>Մետֆորմին a10ba02 /</t>
    </r>
    <r>
      <rPr>
        <sz val="9"/>
        <color theme="1"/>
        <rFont val="GHEA Grapalat"/>
        <family val="3"/>
      </rPr>
      <t>մետֆորմինի հիդրոքլորիդ metformin hydrochloride/</t>
    </r>
  </si>
  <si>
    <r>
      <t>Գլիկլազիդ a10bb09 /</t>
    </r>
    <r>
      <rPr>
        <sz val="9"/>
        <color theme="1"/>
        <rFont val="GHEA Grapalat"/>
        <family val="3"/>
      </rPr>
      <t>դիկլոֆենակ նատրիումի diclofenac sodium/</t>
    </r>
  </si>
  <si>
    <r>
      <t>Գլիկլազիդ a10bb09 /</t>
    </r>
    <r>
      <rPr>
        <sz val="9"/>
        <color theme="1"/>
        <rFont val="GHEA Grapalat"/>
        <family val="3"/>
      </rPr>
      <t>գլիկլազիդ gliclazide/</t>
    </r>
  </si>
  <si>
    <r>
      <t xml:space="preserve"> Վիտամիններ /</t>
    </r>
    <r>
      <rPr>
        <sz val="9"/>
        <color theme="1"/>
        <rFont val="GHEA Grapalat"/>
        <family val="3"/>
      </rPr>
      <t>թիամինի հիդրոքլորիդ, պիրիդoքսինի հիդրոքլորիդ, ցիանոկոբալամին, լիդոկային, thiamine hydrochloride, pyridoxine hydrochloride, cyanocobalamine, lidocaine/</t>
    </r>
  </si>
  <si>
    <r>
      <t xml:space="preserve"> Վիտամիններ /</t>
    </r>
    <r>
      <rPr>
        <sz val="9"/>
        <color theme="1"/>
        <rFont val="GHEA Grapalat"/>
        <family val="3"/>
      </rPr>
      <t>թիամին (թիամինի հիդրոքլորիդ), ռիբոֆլավին (ռիբոֆլավինի նատրիումական ֆոսֆատ), պիրիդօքսին (պիրիդօքսինի հիդրոքլորիդ), նիկոտինամիդ, thiamine (thiamine hydrochloride), riboflavin (riboflavin sodium phosphate), pyridoxine (pyridoxine hydrochloride), nicotinamide/</t>
    </r>
  </si>
  <si>
    <r>
      <t xml:space="preserve"> Վիտամիններ /</t>
    </r>
    <r>
      <rPr>
        <sz val="9"/>
        <color theme="1"/>
        <rFont val="GHEA Grapalat"/>
        <family val="3"/>
      </rPr>
      <t>թիամին (թիամինի նիտրատ), ռիբոֆլավին, պիրիդօքսին (պիրիդօքսինի հիդրոքլորիդ), նիկոտինամիդ, thiamine (thiamine nitrate), riboflavin, pyridoxine (pyridoxine hydrochloride), nicotinamide/</t>
    </r>
  </si>
  <si>
    <r>
      <t xml:space="preserve"> Վիտամիններ /</t>
    </r>
    <r>
      <rPr>
        <sz val="9"/>
        <color theme="1"/>
        <rFont val="GHEA Grapalat"/>
        <family val="3"/>
      </rPr>
      <t>ռետինոլ պալմիտատ (վիտամին A), ալֆա-տոկոֆերոլ ացետատ (վիտամին E) retinol palmitate (vitamin A), alpha-tocopherol acetate (vitamin E)/</t>
    </r>
  </si>
  <si>
    <r>
      <t xml:space="preserve"> Վիտամիններ /</t>
    </r>
    <r>
      <rPr>
        <sz val="9"/>
        <color theme="1"/>
        <rFont val="GHEA Grapalat"/>
        <family val="3"/>
      </rPr>
      <t>թիամինի քլորիդ thiamine chloride/</t>
    </r>
  </si>
  <si>
    <r>
      <t xml:space="preserve"> Վիտամիններ /</t>
    </r>
    <r>
      <rPr>
        <sz val="9"/>
        <color theme="1"/>
        <rFont val="GHEA Grapalat"/>
        <family val="3"/>
      </rPr>
      <t>պիրիդօքսինի հիդրոքլորիդ pyridoxine hydrochloride/</t>
    </r>
  </si>
  <si>
    <r>
      <t>Ասկորբինաթթու g01ad03, s01xa15, a11ga01 /</t>
    </r>
    <r>
      <rPr>
        <sz val="9"/>
        <color theme="1"/>
        <rFont val="GHEA Grapalat"/>
        <family val="3"/>
      </rPr>
      <t>ասկորբինաթթու, ascorbic acid/</t>
    </r>
  </si>
  <si>
    <r>
      <t>Հեպարին նատրիում b01ab01, c05ba03, s01xa14 /</t>
    </r>
    <r>
      <rPr>
        <sz val="9"/>
        <color theme="1"/>
        <rFont val="GHEA Grapalat"/>
        <family val="3"/>
      </rPr>
      <t>հեպարին (հեպարին նատրիում) heparin (heparin sodium)/</t>
    </r>
  </si>
  <si>
    <r>
      <t>Վարֆարին b01aa03 /</t>
    </r>
    <r>
      <rPr>
        <sz val="9"/>
        <color theme="1"/>
        <rFont val="GHEA Grapalat"/>
        <family val="3"/>
      </rPr>
      <t>վարֆարին (վարֆարին նատրիում) warfarin (warfarin sodium)/</t>
    </r>
  </si>
  <si>
    <r>
      <t>Էնօքսապարին b01ab05 /</t>
    </r>
    <r>
      <rPr>
        <sz val="9"/>
        <color theme="1"/>
        <rFont val="GHEA Grapalat"/>
        <family val="3"/>
      </rPr>
      <t>էնօքսապարին (էնօքսապարին նատրիում) /</t>
    </r>
  </si>
  <si>
    <r>
      <t>Կլոպիդոգրելb01ac04 /</t>
    </r>
    <r>
      <rPr>
        <sz val="9"/>
        <color theme="1"/>
        <rFont val="GHEA Grapalat"/>
        <family val="3"/>
      </rPr>
      <t>կլոպիդոգրել, clopidogrel/</t>
    </r>
  </si>
  <si>
    <r>
      <t>Ամինակապրոնաթթու b02aa01 /</t>
    </r>
    <r>
      <rPr>
        <sz val="9"/>
        <color theme="1"/>
        <rFont val="GHEA Grapalat"/>
        <family val="3"/>
      </rPr>
      <t>ամինոկապրոնաթթու aminocaproic acid/</t>
    </r>
  </si>
  <si>
    <r>
      <t>Ցիանոկոբալամին b03ba01 /</t>
    </r>
    <r>
      <rPr>
        <sz val="9"/>
        <color theme="1"/>
        <rFont val="GHEA Grapalat"/>
        <family val="3"/>
      </rPr>
      <t>ցիանկոբալամին /</t>
    </r>
  </si>
  <si>
    <r>
      <t>Դեքստրան b05aa05 /</t>
    </r>
    <r>
      <rPr>
        <sz val="9"/>
        <color theme="1"/>
        <rFont val="GHEA Grapalat"/>
        <family val="3"/>
      </rPr>
      <t>դեքստրան , (դեքստրան 40) dextran (dextran 40)/</t>
    </r>
  </si>
  <si>
    <r>
      <t xml:space="preserve">Կատվախոտ դեղատու, պատրինջ դեղատու, անանուխ պղպեղային  hn05cm </t>
    </r>
    <r>
      <rPr>
        <sz val="9"/>
        <color theme="1"/>
        <rFont val="GHEA Grapalat"/>
        <family val="3"/>
      </rPr>
      <t>/կատվախոտ դեղատու, պատրինջ դեղատու, անանուխ պղպեղային, valeriana officinalis, melissa officinalis, mentha piperita/</t>
    </r>
  </si>
  <si>
    <r>
      <t>Դօպամին c01ca04 /</t>
    </r>
    <r>
      <rPr>
        <sz val="9"/>
        <color theme="1"/>
        <rFont val="GHEA Grapalat"/>
        <family val="3"/>
      </rPr>
      <t>դոպամին (դոպամինի հիդրոքլորիդ), dopamine (dopamine hydrochloride)/</t>
    </r>
  </si>
  <si>
    <r>
      <t>Սիմվաստատին c10aa01 /</t>
    </r>
    <r>
      <rPr>
        <sz val="9"/>
        <color theme="1"/>
        <rFont val="GHEA Grapalat"/>
        <family val="3"/>
      </rPr>
      <t>սիմվաստատին, simvastatin/</t>
    </r>
  </si>
  <si>
    <r>
      <t>Ատորվաստատին c10aa05 /</t>
    </r>
    <r>
      <rPr>
        <sz val="9"/>
        <color theme="1"/>
        <rFont val="GHEA Grapalat"/>
        <family val="3"/>
      </rPr>
      <t>ատորվաստատին (ատորվաստատին կալցիում), atorvastatin (atorvastatin calcium)/</t>
    </r>
  </si>
  <si>
    <r>
      <t>Կապտոպրիլ c09aa01 /</t>
    </r>
    <r>
      <rPr>
        <sz val="9"/>
        <color theme="1"/>
        <rFont val="GHEA Grapalat"/>
        <family val="3"/>
      </rPr>
      <t>կապտոպրիլ, captopril/</t>
    </r>
  </si>
  <si>
    <r>
      <t>Պապավերին (պապավերինի հիդրոքլորիդ)  A03AD01 /</t>
    </r>
    <r>
      <rPr>
        <sz val="9"/>
        <color theme="1"/>
        <rFont val="GHEA Grapalat"/>
        <family val="3"/>
      </rPr>
      <t>պապավերինի հիդրոքլորիդ papaverine hydrochloride/</t>
    </r>
  </si>
  <si>
    <r>
      <t>Ֆուրոսեմիդ c03ca01 /</t>
    </r>
    <r>
      <rPr>
        <sz val="9"/>
        <color theme="1"/>
        <rFont val="GHEA Grapalat"/>
        <family val="3"/>
      </rPr>
      <t>ֆուրոսեմիդ, furosemide/</t>
    </r>
  </si>
  <si>
    <r>
      <t>Ինդապամիդ c03ba11 /</t>
    </r>
    <r>
      <rPr>
        <sz val="9"/>
        <color theme="1"/>
        <rFont val="GHEA Grapalat"/>
        <family val="3"/>
      </rPr>
      <t>ինդապամիդ, indapamide/</t>
    </r>
  </si>
  <si>
    <r>
      <t>Մանիտոլ a06ad16, b05bc01, b05cx04, r05cb16 /</t>
    </r>
    <r>
      <rPr>
        <sz val="9"/>
        <color theme="1"/>
        <rFont val="GHEA Grapalat"/>
        <family val="3"/>
      </rPr>
      <t>մանիտոլ mannitol/</t>
    </r>
  </si>
  <si>
    <r>
      <t xml:space="preserve"> Հականեխիչ (անտիսեպտիկ) և ախտահանիչ միջոցներ /</t>
    </r>
    <r>
      <rPr>
        <sz val="9"/>
        <color theme="1"/>
        <rFont val="GHEA Grapalat"/>
        <family val="3"/>
      </rPr>
      <t>Յոդինոլ /</t>
    </r>
  </si>
  <si>
    <r>
      <t xml:space="preserve"> Հականեխիչ (անտիսեպտիկ) և ախտահանիչ միջոցներ /</t>
    </r>
    <r>
      <rPr>
        <sz val="9"/>
        <color theme="1"/>
        <rFont val="GHEA Grapalat"/>
        <family val="3"/>
      </rPr>
      <t>Պերհիդրոլ/</t>
    </r>
  </si>
  <si>
    <r>
      <t xml:space="preserve"> Հականեխիչ (անտիսեպտիկ) և ախտահանիչ միջոցներ /</t>
    </r>
    <r>
      <rPr>
        <sz val="9"/>
        <color theme="1"/>
        <rFont val="GHEA Grapalat"/>
        <family val="3"/>
      </rPr>
      <t>Ֆուրացիլին/</t>
    </r>
  </si>
  <si>
    <r>
      <t xml:space="preserve"> Հականեխիչ (անտիսեպտիկ) և ախտահանիչ միջոցներ /</t>
    </r>
    <r>
      <rPr>
        <sz val="9"/>
        <color theme="1"/>
        <rFont val="GHEA Grapalat"/>
        <family val="3"/>
      </rPr>
      <t>ԻՆՍԻ 15մլ հակապրեսպիրանտ ոտքերի համար/</t>
    </r>
  </si>
  <si>
    <r>
      <t>Մետոպրոլոլ c07ab02 /</t>
    </r>
    <r>
      <rPr>
        <sz val="9"/>
        <color theme="1"/>
        <rFont val="GHEA Grapalat"/>
        <family val="3"/>
      </rPr>
      <t>մետոպրոլոլ (մետոպրոլոլի տարտրատ) metoprolol (metoprolol tartrate)/</t>
    </r>
  </si>
  <si>
    <r>
      <t>Ատենոլոլ c07ab03 /</t>
    </r>
    <r>
      <rPr>
        <sz val="9"/>
        <color theme="1"/>
        <rFont val="GHEA Grapalat"/>
        <family val="3"/>
      </rPr>
      <t>ատենոլոլ, atenolol/</t>
    </r>
  </si>
  <si>
    <r>
      <t>Բիսոպրոլոլ c07ab07 /</t>
    </r>
    <r>
      <rPr>
        <sz val="9"/>
        <color theme="1"/>
        <rFont val="GHEA Grapalat"/>
        <family val="3"/>
      </rPr>
      <t>բիսոպրոլոլ, bisoprolol/</t>
    </r>
  </si>
  <si>
    <r>
      <t>Ամլոդիպին c08ca01 /</t>
    </r>
    <r>
      <rPr>
        <sz val="9"/>
        <color theme="1"/>
        <rFont val="GHEA Grapalat"/>
        <family val="3"/>
      </rPr>
      <t>ամլոդիպին (ամլոդիպինի բեզիլատ), amlodipine (amlodipine besilate)/</t>
    </r>
  </si>
  <si>
    <r>
      <t>Էնալապրիլ c09aa02 /</t>
    </r>
    <r>
      <rPr>
        <sz val="9"/>
        <color theme="1"/>
        <rFont val="GHEA Grapalat"/>
        <family val="3"/>
      </rPr>
      <t>էնալապրիլ (էնալապրիլի մալեատ), enalapril (enalapril maleate)/</t>
    </r>
  </si>
  <si>
    <r>
      <t xml:space="preserve">Տերբինաֆին d01ae15, d01ba02 </t>
    </r>
    <r>
      <rPr>
        <sz val="9"/>
        <color theme="1"/>
        <rFont val="GHEA Grapalat"/>
        <family val="3"/>
      </rPr>
      <t>տերբինաֆին (տերբինաֆինի հիդրոքլորիդ) terbinafine (terbinafine hydrochloride)/</t>
    </r>
  </si>
  <si>
    <r>
      <t>Ցինկի օքսիդ  d02ab /</t>
    </r>
    <r>
      <rPr>
        <sz val="9"/>
        <color theme="1"/>
        <rFont val="GHEA Grapalat"/>
        <family val="3"/>
      </rPr>
      <t>ցինկի օքսիդ zinc oxide/</t>
    </r>
  </si>
  <si>
    <r>
      <t>Տետրացիկլին a01ab13, d06aa04, j01aa07, s01aa09, s02aa08, s03aa02 /</t>
    </r>
    <r>
      <rPr>
        <sz val="9"/>
        <color theme="1"/>
        <rFont val="GHEA Grapalat"/>
        <family val="3"/>
      </rPr>
      <t>տետրացիկլին, tetracycline/</t>
    </r>
  </si>
  <si>
    <r>
      <t>Պովիդոն յոդ d08ag02, d09aa09, d11ac06, g01ax11, r02aa15, s01ax18 /</t>
    </r>
    <r>
      <rPr>
        <sz val="9"/>
        <color theme="1"/>
        <rFont val="GHEA Grapalat"/>
        <family val="3"/>
      </rPr>
      <t>պովիդոն յոդ povidone-iodine/</t>
    </r>
  </si>
  <si>
    <r>
      <t>Էթանոլ d08ax08, v03ab16, v03az01 /</t>
    </r>
    <r>
      <rPr>
        <sz val="9"/>
        <color theme="1"/>
        <rFont val="GHEA Grapalat"/>
        <family val="3"/>
      </rPr>
      <t>էթանոլ, ethanol/</t>
    </r>
  </si>
  <si>
    <r>
      <t>Ադամանդյա կանաչ  d08ax /</t>
    </r>
    <r>
      <rPr>
        <sz val="9"/>
        <color theme="1"/>
        <rFont val="GHEA Grapalat"/>
        <family val="3"/>
      </rPr>
      <t>Ադամանդե կանաչ 1% 15մլ/</t>
    </r>
  </si>
  <si>
    <r>
      <t xml:space="preserve"> Հակաբորբոքային և հակառևմատիկ միջոցներ /</t>
    </r>
    <r>
      <rPr>
        <sz val="9"/>
        <color theme="1"/>
        <rFont val="GHEA Grapalat"/>
        <family val="3"/>
      </rPr>
      <t>ինդոմետացին, indometacin/</t>
    </r>
  </si>
  <si>
    <r>
      <t xml:space="preserve"> Հակաբակտերիալ միջոցներ` պարբերական օգտագործման համար /</t>
    </r>
    <r>
      <rPr>
        <sz val="9"/>
        <color theme="1"/>
        <rFont val="GHEA Grapalat"/>
        <family val="3"/>
      </rPr>
      <t>միդեկամիցին, midecamycin/</t>
    </r>
  </si>
  <si>
    <r>
      <t xml:space="preserve"> Հակաբակտերիալ միջոցներ` պարբերական օգտագործման համար /</t>
    </r>
    <r>
      <rPr>
        <sz val="9"/>
        <color theme="1"/>
        <rFont val="GHEA Grapalat"/>
        <family val="3"/>
      </rPr>
      <t>էրիթրոմիցին erythromycin/</t>
    </r>
  </si>
  <si>
    <r>
      <t xml:space="preserve"> Հակաբակտերիալ միջոցներ` պարբերական օգտագործման համար /</t>
    </r>
    <r>
      <rPr>
        <sz val="9"/>
        <color theme="1"/>
        <rFont val="GHEA Grapalat"/>
        <family val="3"/>
      </rPr>
      <t>նորֆլօքսացին norfloxacin/</t>
    </r>
  </si>
  <si>
    <r>
      <t xml:space="preserve"> Հակաբակտերիալ միջոցներ` պարբերական օգտագործման համար /</t>
    </r>
    <r>
      <rPr>
        <sz val="9"/>
        <color theme="1"/>
        <rFont val="GHEA Grapalat"/>
        <family val="3"/>
      </rPr>
      <t>ռօքսիթրոմիցին roxithromycin/</t>
    </r>
  </si>
  <si>
    <r>
      <t xml:space="preserve"> Հակասնկային միջոցներ` պարբերական օգտագործման համար /</t>
    </r>
    <r>
      <rPr>
        <sz val="9"/>
        <color theme="1"/>
        <rFont val="GHEA Grapalat"/>
        <family val="3"/>
      </rPr>
      <t>ինտրակոնազոլ, itraconazole/</t>
    </r>
  </si>
  <si>
    <r>
      <t xml:space="preserve"> Հակասնկային միջոցներ` պարբերական օգտագործման համար /</t>
    </r>
    <r>
      <rPr>
        <sz val="9"/>
        <color theme="1"/>
        <rFont val="GHEA Grapalat"/>
        <family val="3"/>
      </rPr>
      <t>կետոկոնազոլ ketoconazole/</t>
    </r>
  </si>
  <si>
    <r>
      <t>Իբուպրոֆեն c01eb16, g02cc01, m01ae01, m02aa13 /</t>
    </r>
    <r>
      <rPr>
        <sz val="9"/>
        <color theme="1"/>
        <rFont val="GHEA Grapalat"/>
        <family val="3"/>
      </rPr>
      <t>իբուպրոֆեն , ibuprofen/</t>
    </r>
  </si>
  <si>
    <r>
      <t>Կետոպրոֆեն m01ae03, m02aa10 /</t>
    </r>
    <r>
      <rPr>
        <sz val="9"/>
        <color theme="1"/>
        <rFont val="GHEA Grapalat"/>
        <family val="3"/>
      </rPr>
      <t>կետոպրոֆեն, ketoprofen/</t>
    </r>
  </si>
  <si>
    <r>
      <t>Կետոպրոֆեն m01ae03, m02aa10 /</t>
    </r>
    <r>
      <rPr>
        <sz val="9"/>
        <color theme="1"/>
        <rFont val="GHEA Grapalat"/>
        <family val="3"/>
      </rPr>
      <t>կետոպրոֆեն ketoprofen/</t>
    </r>
  </si>
  <si>
    <r>
      <t xml:space="preserve">Դիկլոֆենակ d11ax18, m01ab05, m02aa15, s01bc03 </t>
    </r>
    <r>
      <rPr>
        <sz val="9"/>
        <color theme="1"/>
        <rFont val="GHEA Grapalat"/>
        <family val="3"/>
      </rPr>
      <t>դիկլոֆենակ (դիկլոֆենակ նատրիում) diclofenac (diclofenac sodium)/</t>
    </r>
  </si>
  <si>
    <r>
      <t>Կալիումի պերմանգանատ /</t>
    </r>
    <r>
      <rPr>
        <sz val="9"/>
        <color theme="1"/>
        <rFont val="GHEA Grapalat"/>
        <family val="3"/>
      </rPr>
      <t>Կալիումի պերմանգանատ /</t>
    </r>
  </si>
  <si>
    <r>
      <t xml:space="preserve"> Մեկանգամյա օգտագործման ոչ քիմիական բժշկական և հեմատոլոգիական պարագաներ </t>
    </r>
    <r>
      <rPr>
        <sz val="9"/>
        <color theme="1"/>
        <rFont val="GHEA Grapalat"/>
        <family val="3"/>
      </rPr>
      <t>/հեմակոն արյան և պլազմայի պաշարման և պահպանման համար երկպարկ cpda-1 450/300/</t>
    </r>
  </si>
  <si>
    <r>
      <rPr>
        <b/>
        <sz val="9"/>
        <color theme="1"/>
        <rFont val="GHEA Grapalat"/>
        <family val="3"/>
      </rPr>
      <t xml:space="preserve"> Հեպարին </t>
    </r>
    <r>
      <rPr>
        <sz val="9"/>
        <color theme="1"/>
        <rFont val="GHEA Grapalat"/>
        <family val="3"/>
      </rPr>
      <t>/հեպարին (հեպարին նատրիում), բենզոկային, բենզիլ նիկոտինատ, heparin (heparin sodium), benzocaine, benzyl nicotinate/</t>
    </r>
  </si>
  <si>
    <r>
      <t xml:space="preserve">Բժշկական օգնության միջոցներ
</t>
    </r>
    <r>
      <rPr>
        <sz val="9"/>
        <color theme="1"/>
        <rFont val="GHEA Grapalat"/>
        <family val="3"/>
      </rPr>
      <t>/դեքսմեդետոմիդին (դեքսմեդետոմիդինի հիդրոքլորիդ) dexmedetomidine (dexmedetomidine hydrochloride)/</t>
    </r>
  </si>
  <si>
    <r>
      <t xml:space="preserve">Բժշկական օգնության միջոցներ 
</t>
    </r>
    <r>
      <rPr>
        <sz val="9"/>
        <color theme="1"/>
        <rFont val="GHEA Grapalat"/>
        <family val="3"/>
      </rPr>
      <t>/լևոբուպիվակային (լևոբուպիվակայինի հիդրոքլորիդ): levobupivacaine (levobupivacaine hydrochloride)/</t>
    </r>
    <r>
      <rPr>
        <b/>
        <sz val="9"/>
        <color theme="1"/>
        <rFont val="GHEA Grapalat"/>
        <family val="3"/>
      </rPr>
      <t xml:space="preserve">
</t>
    </r>
  </si>
  <si>
    <r>
      <t xml:space="preserve">Օմեպրազոլ a02bc01 </t>
    </r>
    <r>
      <rPr>
        <sz val="9"/>
        <color theme="1"/>
        <rFont val="GHEA Grapalat"/>
        <family val="3"/>
      </rPr>
      <t>/օմեպրազոլ, omeprazole/</t>
    </r>
  </si>
  <si>
    <r>
      <t xml:space="preserve">Ալյումինիումի հիդրօքսիդ + մագնեզիումի հիդրօքսիդ a02aa04  a02ab01 g04bx01
</t>
    </r>
    <r>
      <rPr>
        <sz val="9"/>
        <color theme="1"/>
        <rFont val="GHEA Grapalat"/>
        <family val="3"/>
      </rPr>
      <t>/ալյումինիումի հիդրօքսիդ, մագնեզիումի հիդրօքսիդ aluminium hydroxide, magnesium hydroxide/</t>
    </r>
    <r>
      <rPr>
        <b/>
        <sz val="9"/>
        <color theme="1"/>
        <rFont val="GHEA Grapalat"/>
        <family val="3"/>
      </rPr>
      <t xml:space="preserve">
</t>
    </r>
  </si>
  <si>
    <r>
      <t xml:space="preserve">Հեպարին նատրիում b01ab01, c05ba03, s01xa14 </t>
    </r>
    <r>
      <rPr>
        <sz val="9"/>
        <color theme="1"/>
        <rFont val="GHEA Grapalat"/>
        <family val="3"/>
      </rPr>
      <t>/հեպարին նատրիում, պրեդնիզոլոն (պրեդնիզոլոնի ացետատ), պոլիդոկանոլ heparin sodium, prednisolone (prednisolone acetate), polidocanol/</t>
    </r>
  </si>
  <si>
    <r>
      <t xml:space="preserve">Էթիլբրոմիզովալերիանատ, ֆենոբարբիտալ, պղպեղային անանուխի յուղ   n05cm
</t>
    </r>
    <r>
      <rPr>
        <sz val="9"/>
        <color theme="1"/>
        <rFont val="GHEA Grapalat"/>
        <family val="3"/>
      </rPr>
      <t>/ֆենոբարբիտալ, էթիլբրոմիզովալերիա-նաթթու phenobarbital, ethylbromisovaleriat/</t>
    </r>
    <r>
      <rPr>
        <b/>
        <sz val="9"/>
        <color theme="1"/>
        <rFont val="GHEA Grapalat"/>
        <family val="3"/>
      </rPr>
      <t xml:space="preserve">
</t>
    </r>
  </si>
  <si>
    <r>
      <t xml:space="preserve"> </t>
    </r>
    <r>
      <rPr>
        <b/>
        <sz val="9"/>
        <color theme="1"/>
        <rFont val="GHEA Grapalat"/>
        <family val="3"/>
      </rPr>
      <t>Հակաբորբոքային և հակառևմատիկ միջոցներ</t>
    </r>
    <r>
      <rPr>
        <sz val="9"/>
        <color theme="1"/>
        <rFont val="GHEA Grapalat"/>
        <family val="3"/>
      </rPr>
      <t xml:space="preserve"> /կետորոլակ (կետորոլակի տրոմետամոլ), ketorolac (ketorolac trometamol)/</t>
    </r>
  </si>
  <si>
    <r>
      <t xml:space="preserve">Հակահիստամինային միջոցներ` պարբերական կիրառման համար
</t>
    </r>
    <r>
      <rPr>
        <sz val="9"/>
        <color theme="1"/>
        <rFont val="GHEA Grapalat"/>
        <family val="3"/>
      </rPr>
      <t>/քլորոպիրամին (քլորոպիրամինի հիդրոքլորիդ) chloropyramine (chloropyramine hydrochloride)/</t>
    </r>
    <r>
      <rPr>
        <b/>
        <sz val="9"/>
        <color theme="1"/>
        <rFont val="GHEA Grapalat"/>
        <family val="3"/>
      </rPr>
      <t xml:space="preserve">
</t>
    </r>
  </si>
  <si>
    <r>
      <t xml:space="preserve"> Հակահիստամինային միջոցներ` պարբերական կիրառման համար
</t>
    </r>
    <r>
      <rPr>
        <sz val="9"/>
        <color theme="1"/>
        <rFont val="GHEA Grapalat"/>
        <family val="3"/>
      </rPr>
      <t>/քլորոպիրամին (քլորոպիրամինի հիդրոքլորիդ), chloropyramine (chloropyramine hydrochloride)/</t>
    </r>
    <r>
      <rPr>
        <b/>
        <sz val="9"/>
        <color theme="1"/>
        <rFont val="GHEA Grapalat"/>
        <family val="3"/>
      </rPr>
      <t xml:space="preserve">
</t>
    </r>
  </si>
  <si>
    <r>
      <t xml:space="preserve">Հակահիստամինային միջոցներ` պարբերական կիրառման համար
</t>
    </r>
    <r>
      <rPr>
        <sz val="9"/>
        <color theme="1"/>
        <rFont val="GHEA Grapalat"/>
        <family val="3"/>
      </rPr>
      <t>/կլեմաստին (կլեմաստինի ֆումարատ) clemastine (clemastine fumarate)/</t>
    </r>
    <r>
      <rPr>
        <b/>
        <sz val="9"/>
        <color theme="1"/>
        <rFont val="GHEA Grapalat"/>
        <family val="3"/>
      </rPr>
      <t xml:space="preserve">
</t>
    </r>
  </si>
  <si>
    <r>
      <rPr>
        <b/>
        <sz val="9"/>
        <color theme="1"/>
        <rFont val="GHEA Grapalat"/>
        <family val="3"/>
      </rPr>
      <t>Տրիմետազիդին (տրիմետազիդինի դիհիդրոքլորիդ) c01eb15</t>
    </r>
    <r>
      <rPr>
        <sz val="9"/>
        <color theme="1"/>
        <rFont val="GHEA Grapalat"/>
        <family val="3"/>
      </rPr>
      <t xml:space="preserve">
/տրիմետազիդին (տրիմետազիդինի դիհիդրոքլորիդ) trimetazidine (trimetazidine dihydrochloride)/
</t>
    </r>
  </si>
  <si>
    <r>
      <t xml:space="preserve"> Նիտրոգլիցերին </t>
    </r>
    <r>
      <rPr>
        <sz val="9"/>
        <color theme="1"/>
        <rFont val="GHEA Grapalat"/>
        <family val="3"/>
      </rPr>
      <t xml:space="preserve"> /գլիցերիլի եռնիտրատ, glyceryl trinitrate/</t>
    </r>
  </si>
  <si>
    <r>
      <t xml:space="preserve"> Նիտրոգլիցերին  </t>
    </r>
    <r>
      <rPr>
        <sz val="9"/>
        <color theme="1"/>
        <rFont val="GHEA Grapalat"/>
        <family val="3"/>
      </rPr>
      <t>/նիտրոգլիցերին, nitroglycerin/</t>
    </r>
  </si>
  <si>
    <r>
      <t xml:space="preserve"> Հակաբակտերիալ միջոցներ` պարբերական օգտագործման համար </t>
    </r>
    <r>
      <rPr>
        <sz val="9"/>
        <color theme="1"/>
        <rFont val="GHEA Grapalat"/>
        <family val="3"/>
      </rPr>
      <t>/պեֆլօքսացին (պեֆլօքսացին մեզիլատի դիհիդրատ) pefloxacin (pefloxacin mesylate dihydrate)/</t>
    </r>
    <r>
      <rPr>
        <b/>
        <sz val="9"/>
        <color theme="1"/>
        <rFont val="GHEA Grapalat"/>
        <family val="3"/>
      </rPr>
      <t xml:space="preserve">
</t>
    </r>
  </si>
  <si>
    <r>
      <t xml:space="preserve">Բետամեթազոն  a07ea04, c05aa05, d07ac01, d07xc01, h02ab01, r01ad06, r03ba04, s01ba06, s01cb04, s02ba07, s03ba03 </t>
    </r>
    <r>
      <rPr>
        <sz val="9"/>
        <color theme="1"/>
        <rFont val="GHEA Grapalat"/>
        <family val="3"/>
      </rPr>
      <t>/բետամեթազոն (բետամեթազոնի դիպրոպիոնատ), գենտամիցին (գենտամիցինի սուլֆատ) betamethasone (betamethasone dipropionate), gentamicin (gentamicin sulfate)/</t>
    </r>
  </si>
  <si>
    <r>
      <t xml:space="preserve">Բետամեթազոն  a07ea04, c05aa05, d07ac01, d07xc01, h02ab01, r01ad06, r03ba04, s01ba06, s01cb04, s02ba07, s03ba03 </t>
    </r>
    <r>
      <rPr>
        <sz val="9"/>
        <color theme="1"/>
        <rFont val="GHEA Grapalat"/>
        <family val="3"/>
      </rPr>
      <t>/բետամեթազոն, սալիցիլաթթու betamethasone, salicylic acid/</t>
    </r>
  </si>
  <si>
    <r>
      <t>Բետամեթազոն  a07ea04, c05aa05, d07ac01, d07xc01, h02ab01, r01ad06, r03ba04, s01ba06, s01cb04, s02ba07, s03ba03</t>
    </r>
    <r>
      <rPr>
        <sz val="9"/>
        <color theme="1"/>
        <rFont val="GHEA Grapalat"/>
        <family val="3"/>
      </rPr>
      <t xml:space="preserve"> /բետամեթազոն, սալիցիլաթթու betamethasone, salicylic acid/</t>
    </r>
  </si>
  <si>
    <r>
      <t xml:space="preserve">Քլորամֆենիկոլ, մեթիլուրացիլ  d06c </t>
    </r>
    <r>
      <rPr>
        <sz val="9"/>
        <color theme="1"/>
        <rFont val="GHEA Grapalat"/>
        <family val="3"/>
      </rPr>
      <t>/քլորամֆենիկոլ, մեթիլուրացիլ chloramphenicol, methyluracil/</t>
    </r>
  </si>
  <si>
    <r>
      <t xml:space="preserve">Արծաթի սուլֆադիազինd06ba01
 </t>
    </r>
    <r>
      <rPr>
        <sz val="9"/>
        <color theme="1"/>
        <rFont val="GHEA Grapalat"/>
        <family val="3"/>
      </rPr>
      <t>/արծաթի սուլֆադիազին, քլորհեքսիդինի գլյուկոնատ, silver sulfadiazine, chlorhexidine gluconate/</t>
    </r>
    <r>
      <rPr>
        <b/>
        <sz val="9"/>
        <color theme="1"/>
        <rFont val="GHEA Grapalat"/>
        <family val="3"/>
      </rPr>
      <t xml:space="preserve">
</t>
    </r>
  </si>
  <si>
    <r>
      <t xml:space="preserve">Տետրացիկլին a01ab13, d06aa04, j01aa07, s01aa09, s02aa08, s03aa02 </t>
    </r>
    <r>
      <rPr>
        <sz val="9"/>
        <color theme="1"/>
        <rFont val="GHEA Grapalat"/>
        <family val="3"/>
      </rPr>
      <t>/տետրացիկլին tetracycline/</t>
    </r>
  </si>
  <si>
    <r>
      <t xml:space="preserve">Տետրացիկլին a01ab13, d06aa04, j01aa07, s01aa09, s02aa08, s03aa02
</t>
    </r>
    <r>
      <rPr>
        <sz val="9"/>
        <color theme="1"/>
        <rFont val="GHEA Grapalat"/>
        <family val="3"/>
      </rPr>
      <t>/տետրացիկլին (տետրացիկլինի հիդրոքլորիդ),tetracycline (tetracycline hydrochloride)/</t>
    </r>
    <r>
      <rPr>
        <b/>
        <sz val="9"/>
        <color theme="1"/>
        <rFont val="GHEA Grapalat"/>
        <family val="3"/>
      </rPr>
      <t xml:space="preserve">
</t>
    </r>
  </si>
  <si>
    <r>
      <t xml:space="preserve">Հիդրոկորտիզոն a01ac03, a07ea02, c05aa01, d07aa02, d07xa01, h02ab09, s01ba02, s01cb03, s02ba01
</t>
    </r>
    <r>
      <rPr>
        <sz val="9"/>
        <color theme="1"/>
        <rFont val="GHEA Grapalat"/>
        <family val="3"/>
      </rPr>
      <t>/հիդրոկորտիզոն, hydrocortisone/</t>
    </r>
    <r>
      <rPr>
        <b/>
        <sz val="9"/>
        <color theme="1"/>
        <rFont val="GHEA Grapalat"/>
        <family val="3"/>
      </rPr>
      <t xml:space="preserve">
</t>
    </r>
  </si>
  <si>
    <r>
      <t>Ամիոդարոն c01bd01</t>
    </r>
    <r>
      <rPr>
        <sz val="9"/>
        <color theme="1"/>
        <rFont val="GHEA Grapalat"/>
        <family val="3"/>
      </rPr>
      <t xml:space="preserve"> /ամիոդարոն (ամիոդարոնի հիդրոքլորիդ) amiodarone (amiodarone hydrochloride)/</t>
    </r>
  </si>
  <si>
    <r>
      <t xml:space="preserve">Կոֆեին նատրիումի բենզոատ n06bc01 </t>
    </r>
    <r>
      <rPr>
        <sz val="9"/>
        <color theme="1"/>
        <rFont val="GHEA Grapalat"/>
        <family val="3"/>
      </rPr>
      <t>/կոֆեին նատրիումի բենզոատ, caffeine- sodium benzoate/</t>
    </r>
  </si>
  <si>
    <r>
      <t xml:space="preserve">Էնալապրիլ (էնալապրիլի մալեատ), հիդրոքլորոթիազիդ c09ba02
</t>
    </r>
    <r>
      <rPr>
        <sz val="9"/>
        <color theme="1"/>
        <rFont val="GHEA Grapalat"/>
        <family val="3"/>
      </rPr>
      <t>/էնալապրիլ (էնալապրիլի մալեատ), հիդրոքլորոթիազիդ enalapril (enalapril maleate), hydrochlorothiazide/</t>
    </r>
    <r>
      <rPr>
        <b/>
        <sz val="9"/>
        <color theme="1"/>
        <rFont val="GHEA Grapalat"/>
        <family val="3"/>
      </rPr>
      <t xml:space="preserve">
</t>
    </r>
  </si>
  <si>
    <r>
      <t xml:space="preserve">Բետամեթազոն  a07ea04, c05aa05, d07ac01, d07xc01, h02ab01, r01ad06, r03ba04, s01ba06, s01cb04, s02ba07, s03ba03 </t>
    </r>
    <r>
      <rPr>
        <sz val="9"/>
        <color theme="1"/>
        <rFont val="GHEA Grapalat"/>
        <family val="3"/>
      </rPr>
      <t>/բետամեթազոն (բետամեթազոնի դիպրոպիոնատ), բետամեթազոն (բետամեթազոնի նատրիումական ֆոսֆատ) betamethasone (betamethasone dipropionate), betamethasone (betamethasone sodium phosphate)/</t>
    </r>
  </si>
  <si>
    <r>
      <t xml:space="preserve"> Հակաբորբոքային և հակառևմատիկ միջոցներ </t>
    </r>
    <r>
      <rPr>
        <sz val="9"/>
        <color theme="1"/>
        <rFont val="GHEA Grapalat"/>
        <family val="3"/>
      </rPr>
      <t>/կետորոլակ (կետորոլակի տրոմեթամին), ketorolac (ketorolac tromethamine)/</t>
    </r>
  </si>
  <si>
    <r>
      <t xml:space="preserve">Երկաթ պարունակող համակցություն b03a </t>
    </r>
    <r>
      <rPr>
        <sz val="9"/>
        <color theme="1"/>
        <rFont val="GHEA Grapalat"/>
        <family val="3"/>
      </rPr>
      <t>/երկաթի (III) հիդրօքսիդի և պոլիմալտոզի համալիր iron (III) hydroxide with polymaltose complex/</t>
    </r>
    <r>
      <rPr>
        <b/>
        <sz val="9"/>
        <color theme="1"/>
        <rFont val="GHEA Grapalat"/>
        <family val="3"/>
      </rPr>
      <t xml:space="preserve">
</t>
    </r>
  </si>
  <si>
    <t>լիտր</t>
  </si>
  <si>
    <t>Ֆարմեգուս ՍՊԸ</t>
  </si>
  <si>
    <t>ԻնտերմեդՍՊԸ</t>
  </si>
  <si>
    <t>Ֆարմ Թրաստ ՍՊԸ</t>
  </si>
  <si>
    <r>
      <t xml:space="preserve">Հակահիստամինային միջոցներ` պարբերական կիրառման համար </t>
    </r>
    <r>
      <rPr>
        <sz val="9"/>
        <rFont val="GHEA Grapalat"/>
        <family val="3"/>
      </rPr>
      <t>/ցետիրիզին, cetirizine/</t>
    </r>
  </si>
  <si>
    <t>«ՀՀ ՊՆ ՆՏԱԴ-ԳՀԱՊՁԲ-9/3»  ծածկագրով ընթացակարգի գների ամփոփում</t>
  </si>
  <si>
    <r>
      <t xml:space="preserve">Էպինեֆրին (ադրենալին) a01ad01, b02bc09, c01ca24, r01aa14, r03aa01, s01ea01 </t>
    </r>
    <r>
      <rPr>
        <sz val="9"/>
        <rFont val="GHEA Grapalat"/>
        <family val="3"/>
      </rPr>
      <t>/էպինեֆրին (էպինեֆրինի հիդրոտարտրատ), epinephrine (epinephrine hydrotartrate)/</t>
    </r>
    <r>
      <rPr>
        <b/>
        <sz val="9"/>
        <rFont val="GHEA Grapalat"/>
        <family val="3"/>
      </rPr>
      <t xml:space="preserve">
</t>
    </r>
  </si>
  <si>
    <t>Ըստ ներկայացված տվյալների Ֆարմեգուս ՍՊԸ ԱԱՀ չի վճարում</t>
  </si>
  <si>
    <t>Ինտերմեդ Գրուպ ՍՊԸ</t>
  </si>
  <si>
    <t>Ռիխտեր-Լամբրոն ՀՁ ՍՊԸ</t>
  </si>
  <si>
    <t>Ոչ շահավետ առաջարկ</t>
  </si>
  <si>
    <r>
      <t xml:space="preserve"> Հակաբակտերիալ միջոցներ` պարբերական օգտագործման համար
</t>
    </r>
    <r>
      <rPr>
        <sz val="9"/>
        <color theme="1"/>
        <rFont val="GHEA Grapalat"/>
        <family val="3"/>
      </rPr>
      <t>/էրիթրոմիցին (էրիթրոմիցինի էթիլսուկցինատ) erythromycin (erythromycin ethylsuccinate)/</t>
    </r>
    <r>
      <rPr>
        <b/>
        <sz val="9"/>
        <color theme="1"/>
        <rFont val="GHEA Grapalat"/>
        <family val="3"/>
      </rPr>
      <t xml:space="preserve">
</t>
    </r>
  </si>
  <si>
    <r>
      <t>Կալցիումի գլյուկոնատ a12aa03, d11ax03</t>
    </r>
    <r>
      <rPr>
        <sz val="9"/>
        <color theme="1"/>
        <rFont val="GHEA Grapalat"/>
        <family val="3"/>
      </rPr>
      <t xml:space="preserve"> /կալցիումի գլյուկոնատ (կալցիում գլյուկոնատի մոնոհիդրատ) calcium gluconate (calcium gluconate monohydrate)/</t>
    </r>
    <r>
      <rPr>
        <b/>
        <sz val="9"/>
        <color theme="1"/>
        <rFont val="GHEA Grapalat"/>
        <family val="3"/>
      </rPr>
      <t xml:space="preserve">
</t>
    </r>
  </si>
  <si>
    <r>
      <t xml:space="preserve">Երկաթ պարունակող համակցություն b03a </t>
    </r>
    <r>
      <rPr>
        <sz val="9"/>
        <color theme="1"/>
        <rFont val="GHEA Grapalat"/>
        <family val="3"/>
      </rPr>
      <t>/երկաթ (III)-հիդրօքսիդի դեքստրանային համալիր iron (III)-hydroxide dextran complex/</t>
    </r>
    <r>
      <rPr>
        <b/>
        <sz val="9"/>
        <color theme="1"/>
        <rFont val="GHEA Grapalat"/>
        <family val="3"/>
      </rPr>
      <t xml:space="preserve">
</t>
    </r>
  </si>
  <si>
    <t>Լիկվոր ՓԲԸ</t>
  </si>
  <si>
    <t>Վերը ներկայացված են մասնակիցների գները բանակցության  արդյունքում, ընդ որում 51-րդ չափաբաժնի մասով «ԱԼՖԱ-ՖԱՐՄ ԻՄՊՈՐՏ» ՓԲԸ-ի կողմից  առաջարկված ընդամենը գինը ԱԱՀ-ով 195,000, առանց ԱԱՀ 162,500, բանակցության արդյունքում նվազեցնել` սահմանելով ԱԱՀ-ով 192,750, առանց ԱԱՀ 160,625 դրամի, իսկ «Արփիմեդ» ՍՊԸ-ը 77-րդ չափաբաժնի մասով առաջարկված ընդամենը գինը ԱԱՀ-ով 30,000, առանց ԱԱՀ 25,000, բանակցության արդյունքում նվազեցնել` սահմանելով ԱԱՀ-ով 28,500, առանց ԱԱՀ 23,750 դրամի:</t>
  </si>
  <si>
    <t>Հավելված 2</t>
  </si>
  <si>
    <t>Ընտրված /Հաղթող/ մասնակից</t>
  </si>
</sst>
</file>

<file path=xl/styles.xml><?xml version="1.0" encoding="utf-8"?>
<styleSheet xmlns="http://schemas.openxmlformats.org/spreadsheetml/2006/main">
  <numFmts count="1">
    <numFmt numFmtId="164" formatCode="#,##0.0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8"/>
      <color theme="1"/>
      <name val="Arial Unicode"/>
      <family val="2"/>
      <charset val="204"/>
    </font>
    <font>
      <sz val="8"/>
      <color rgb="FF000000"/>
      <name val="GHEA Grapalat"/>
      <family val="3"/>
    </font>
    <font>
      <sz val="18"/>
      <color theme="1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0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8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9"/>
      <color theme="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9"/>
      <color theme="1"/>
      <name val="Arial Unicode"/>
      <family val="2"/>
      <charset val="204"/>
    </font>
    <font>
      <sz val="9"/>
      <color rgb="FFFF0000"/>
      <name val="GHEA Grapalat"/>
      <family val="3"/>
    </font>
    <font>
      <sz val="9"/>
      <color theme="1"/>
      <name val="Calibri"/>
      <family val="2"/>
      <scheme val="minor"/>
    </font>
    <font>
      <sz val="9"/>
      <color rgb="FF000000"/>
      <name val="GHEA Grapalat"/>
      <family val="3"/>
    </font>
    <font>
      <b/>
      <sz val="9"/>
      <color theme="1"/>
      <name val="Arial Unicode"/>
      <family val="2"/>
      <charset val="204"/>
    </font>
    <font>
      <sz val="9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GHEA Grapalat"/>
      <family val="3"/>
    </font>
    <font>
      <b/>
      <sz val="9"/>
      <color rgb="FFFF0000"/>
      <name val="GHEA Grapalat"/>
      <family val="3"/>
    </font>
    <font>
      <b/>
      <sz val="9"/>
      <color rgb="FF00B050"/>
      <name val="GHEA Grapalat"/>
      <family val="3"/>
    </font>
    <font>
      <sz val="9"/>
      <color rgb="FF00B050"/>
      <name val="GHEA Grapalat"/>
      <family val="3"/>
    </font>
    <font>
      <sz val="26"/>
      <color theme="1"/>
      <name val="Calibri"/>
      <family val="2"/>
      <scheme val="minor"/>
    </font>
    <font>
      <b/>
      <sz val="26"/>
      <color theme="1"/>
      <name val="GHEA Grapalat"/>
      <family val="3"/>
    </font>
    <font>
      <sz val="26"/>
      <color theme="1"/>
      <name val="GHEA Grapalat"/>
      <family val="3"/>
    </font>
    <font>
      <sz val="26"/>
      <color theme="1"/>
      <name val="Arial Unicode"/>
      <family val="2"/>
      <charset val="204"/>
    </font>
    <font>
      <b/>
      <sz val="12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0" xfId="0" applyFont="1" applyBorder="1" applyAlignment="1">
      <alignment wrapText="1"/>
    </xf>
    <xf numFmtId="0" fontId="0" fillId="0" borderId="10" xfId="0" applyBorder="1"/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/>
    </xf>
    <xf numFmtId="4" fontId="19" fillId="0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3" fillId="0" borderId="1" xfId="0" applyFont="1" applyBorder="1"/>
    <xf numFmtId="0" fontId="2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6" fillId="0" borderId="1" xfId="0" applyFont="1" applyBorder="1"/>
    <xf numFmtId="4" fontId="1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8" fillId="0" borderId="1" xfId="0" applyFont="1" applyBorder="1"/>
    <xf numFmtId="0" fontId="29" fillId="0" borderId="0" xfId="0" applyFont="1" applyBorder="1"/>
    <xf numFmtId="0" fontId="29" fillId="0" borderId="0" xfId="0" applyFont="1"/>
    <xf numFmtId="3" fontId="12" fillId="0" borderId="1" xfId="0" applyNumberFormat="1" applyFont="1" applyFill="1" applyBorder="1" applyAlignment="1">
      <alignment horizontal="center" vertical="center"/>
    </xf>
    <xf numFmtId="0" fontId="30" fillId="0" borderId="0" xfId="0" applyFont="1" applyBorder="1"/>
    <xf numFmtId="4" fontId="1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5" fillId="0" borderId="0" xfId="0" applyFont="1" applyBorder="1"/>
    <xf numFmtId="0" fontId="36" fillId="0" borderId="0" xfId="0" applyFont="1" applyBorder="1" applyAlignment="1">
      <alignment wrapText="1"/>
    </xf>
    <xf numFmtId="0" fontId="38" fillId="0" borderId="0" xfId="0" applyFont="1" applyBorder="1" applyAlignment="1">
      <alignment vertical="center" wrapText="1"/>
    </xf>
    <xf numFmtId="0" fontId="37" fillId="0" borderId="0" xfId="0" applyFont="1" applyBorder="1" applyAlignment="1">
      <alignment wrapText="1"/>
    </xf>
    <xf numFmtId="0" fontId="38" fillId="0" borderId="0" xfId="0" applyFont="1" applyBorder="1" applyAlignment="1">
      <alignment horizontal="left" vertical="center" wrapText="1"/>
    </xf>
    <xf numFmtId="3" fontId="37" fillId="2" borderId="1" xfId="0" applyNumberFormat="1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3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X900"/>
  <sheetViews>
    <sheetView tabSelected="1" zoomScaleSheetLayoutView="85" workbookViewId="0">
      <pane xSplit="8" ySplit="8" topLeftCell="I18" activePane="bottomRight" state="frozen"/>
      <selection pane="topRight" activeCell="I1" sqref="I1"/>
      <selection pane="bottomLeft" activeCell="A9" sqref="A9"/>
      <selection pane="bottomRight" activeCell="H126" sqref="H126"/>
    </sheetView>
  </sheetViews>
  <sheetFormatPr defaultRowHeight="15"/>
  <cols>
    <col min="1" max="1" width="7.7109375" customWidth="1"/>
    <col min="2" max="2" width="33" customWidth="1"/>
    <col min="3" max="3" width="9.855468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1.42578125" bestFit="1" customWidth="1"/>
    <col min="10" max="10" width="12.28515625" customWidth="1"/>
    <col min="11" max="11" width="13.140625" bestFit="1" customWidth="1"/>
    <col min="12" max="12" width="10" customWidth="1"/>
    <col min="13" max="13" width="11.28515625" customWidth="1"/>
    <col min="14" max="14" width="12.28515625" bestFit="1" customWidth="1"/>
    <col min="15" max="15" width="8.7109375" bestFit="1" customWidth="1"/>
    <col min="16" max="16" width="12.42578125" customWidth="1"/>
    <col min="17" max="17" width="11.28515625" bestFit="1" customWidth="1"/>
    <col min="18" max="19" width="11.28515625" customWidth="1"/>
    <col min="20" max="20" width="12.7109375" bestFit="1" customWidth="1"/>
    <col min="21" max="21" width="11" customWidth="1"/>
    <col min="22" max="22" width="12.42578125" customWidth="1"/>
    <col min="23" max="23" width="11.140625" bestFit="1" customWidth="1"/>
    <col min="24" max="24" width="11" bestFit="1" customWidth="1"/>
    <col min="25" max="25" width="12.7109375" customWidth="1"/>
    <col min="26" max="26" width="12.85546875" bestFit="1" customWidth="1"/>
    <col min="27" max="27" width="12.42578125" bestFit="1" customWidth="1"/>
    <col min="28" max="28" width="10.7109375" customWidth="1"/>
    <col min="29" max="29" width="13.140625" bestFit="1" customWidth="1"/>
    <col min="30" max="30" width="9.85546875" bestFit="1" customWidth="1"/>
    <col min="31" max="31" width="9.5703125" customWidth="1"/>
    <col min="32" max="32" width="12.42578125" bestFit="1" customWidth="1"/>
    <col min="33" max="33" width="10" bestFit="1" customWidth="1"/>
    <col min="34" max="34" width="11.28515625" customWidth="1"/>
    <col min="35" max="35" width="11.140625" bestFit="1" customWidth="1"/>
    <col min="36" max="41" width="11.140625" customWidth="1"/>
    <col min="42" max="42" width="13.42578125" bestFit="1" customWidth="1"/>
    <col min="43" max="43" width="11.7109375" customWidth="1"/>
    <col min="44" max="44" width="13.85546875" bestFit="1" customWidth="1"/>
    <col min="45" max="45" width="11.5703125" bestFit="1" customWidth="1"/>
    <col min="46" max="46" width="9.5703125" customWidth="1"/>
    <col min="47" max="47" width="12.5703125" bestFit="1" customWidth="1"/>
    <col min="48" max="48" width="18.42578125" customWidth="1"/>
    <col min="49" max="49" width="10.7109375" hidden="1" customWidth="1"/>
    <col min="50" max="50" width="0.28515625" hidden="1" customWidth="1"/>
    <col min="51" max="51" width="10" hidden="1" customWidth="1"/>
    <col min="52" max="52" width="23.42578125" style="19" customWidth="1"/>
    <col min="53" max="53" width="9.140625" style="19"/>
    <col min="54" max="54" width="10.5703125" style="19" bestFit="1" customWidth="1"/>
    <col min="55" max="154" width="9.140625" style="19"/>
  </cols>
  <sheetData>
    <row r="1" spans="1:154" ht="18.75" hidden="1" customHeight="1">
      <c r="AS1" s="4"/>
      <c r="AT1" s="4"/>
      <c r="AU1" s="4"/>
      <c r="AV1" s="61"/>
      <c r="AW1" s="2"/>
      <c r="AX1" s="1"/>
      <c r="AY1" s="1"/>
    </row>
    <row r="2" spans="1:154" ht="23.25" customHeight="1">
      <c r="AF2" s="109" t="s">
        <v>162</v>
      </c>
      <c r="AG2" s="109"/>
      <c r="AH2" s="110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4"/>
      <c r="AU2" s="4"/>
      <c r="AV2" s="61"/>
      <c r="AW2" s="4"/>
      <c r="AX2" s="4"/>
      <c r="AY2" s="4"/>
    </row>
    <row r="3" spans="1:154" ht="23.25">
      <c r="A3" s="111" t="s">
        <v>151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</row>
    <row r="5" spans="1:154" s="15" customFormat="1" ht="27.75" customHeight="1">
      <c r="A5" s="112" t="s">
        <v>1</v>
      </c>
      <c r="B5" s="104" t="s">
        <v>2</v>
      </c>
      <c r="C5" s="104" t="s">
        <v>3</v>
      </c>
      <c r="D5" s="104"/>
      <c r="E5" s="104" t="s">
        <v>4</v>
      </c>
      <c r="F5" s="104" t="s">
        <v>5</v>
      </c>
      <c r="G5" s="104" t="s">
        <v>6</v>
      </c>
      <c r="H5" s="104" t="s">
        <v>30</v>
      </c>
      <c r="I5" s="105" t="s">
        <v>35</v>
      </c>
      <c r="J5" s="105"/>
      <c r="K5" s="105"/>
      <c r="L5" s="102" t="s">
        <v>36</v>
      </c>
      <c r="M5" s="102"/>
      <c r="N5" s="102"/>
      <c r="O5" s="102" t="s">
        <v>37</v>
      </c>
      <c r="P5" s="102"/>
      <c r="Q5" s="102"/>
      <c r="R5" s="102" t="s">
        <v>147</v>
      </c>
      <c r="S5" s="102"/>
      <c r="T5" s="102"/>
      <c r="U5" s="102" t="s">
        <v>38</v>
      </c>
      <c r="V5" s="102"/>
      <c r="W5" s="102"/>
      <c r="X5" s="102" t="s">
        <v>39</v>
      </c>
      <c r="Y5" s="102"/>
      <c r="Z5" s="102"/>
      <c r="AA5" s="103" t="s">
        <v>160</v>
      </c>
      <c r="AB5" s="103"/>
      <c r="AC5" s="103"/>
      <c r="AD5" s="102" t="s">
        <v>40</v>
      </c>
      <c r="AE5" s="102"/>
      <c r="AF5" s="102"/>
      <c r="AG5" s="102" t="s">
        <v>41</v>
      </c>
      <c r="AH5" s="102"/>
      <c r="AI5" s="102"/>
      <c r="AJ5" s="102" t="s">
        <v>154</v>
      </c>
      <c r="AK5" s="102"/>
      <c r="AL5" s="102"/>
      <c r="AM5" s="102" t="s">
        <v>149</v>
      </c>
      <c r="AN5" s="102"/>
      <c r="AO5" s="102"/>
      <c r="AP5" s="102" t="s">
        <v>155</v>
      </c>
      <c r="AQ5" s="102"/>
      <c r="AR5" s="102"/>
      <c r="AS5" s="102" t="s">
        <v>42</v>
      </c>
      <c r="AT5" s="102"/>
      <c r="AU5" s="102"/>
      <c r="AV5" s="108" t="s">
        <v>163</v>
      </c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</row>
    <row r="6" spans="1:154" s="15" customFormat="1" ht="27.75" customHeight="1">
      <c r="A6" s="112"/>
      <c r="B6" s="104"/>
      <c r="C6" s="104"/>
      <c r="D6" s="104"/>
      <c r="E6" s="104"/>
      <c r="F6" s="104"/>
      <c r="G6" s="104"/>
      <c r="H6" s="104"/>
      <c r="I6" s="106" t="s">
        <v>9</v>
      </c>
      <c r="J6" s="106" t="s">
        <v>8</v>
      </c>
      <c r="K6" s="106" t="s">
        <v>7</v>
      </c>
      <c r="L6" s="106" t="s">
        <v>9</v>
      </c>
      <c r="M6" s="106" t="s">
        <v>8</v>
      </c>
      <c r="N6" s="106" t="s">
        <v>7</v>
      </c>
      <c r="O6" s="106" t="s">
        <v>9</v>
      </c>
      <c r="P6" s="106" t="s">
        <v>8</v>
      </c>
      <c r="Q6" s="106" t="s">
        <v>7</v>
      </c>
      <c r="R6" s="106" t="s">
        <v>9</v>
      </c>
      <c r="S6" s="106" t="s">
        <v>8</v>
      </c>
      <c r="T6" s="106" t="s">
        <v>7</v>
      </c>
      <c r="U6" s="106" t="s">
        <v>9</v>
      </c>
      <c r="V6" s="106" t="s">
        <v>8</v>
      </c>
      <c r="W6" s="106" t="s">
        <v>7</v>
      </c>
      <c r="X6" s="107" t="s">
        <v>9</v>
      </c>
      <c r="Y6" s="107" t="s">
        <v>8</v>
      </c>
      <c r="Z6" s="107" t="s">
        <v>7</v>
      </c>
      <c r="AA6" s="107" t="s">
        <v>9</v>
      </c>
      <c r="AB6" s="107" t="s">
        <v>8</v>
      </c>
      <c r="AC6" s="107" t="s">
        <v>7</v>
      </c>
      <c r="AD6" s="107" t="s">
        <v>9</v>
      </c>
      <c r="AE6" s="107" t="s">
        <v>8</v>
      </c>
      <c r="AF6" s="107" t="s">
        <v>7</v>
      </c>
      <c r="AG6" s="107" t="s">
        <v>9</v>
      </c>
      <c r="AH6" s="107" t="s">
        <v>8</v>
      </c>
      <c r="AI6" s="107" t="s">
        <v>7</v>
      </c>
      <c r="AJ6" s="107" t="s">
        <v>9</v>
      </c>
      <c r="AK6" s="107" t="s">
        <v>8</v>
      </c>
      <c r="AL6" s="107" t="s">
        <v>7</v>
      </c>
      <c r="AM6" s="107" t="s">
        <v>9</v>
      </c>
      <c r="AN6" s="107" t="s">
        <v>8</v>
      </c>
      <c r="AO6" s="107" t="s">
        <v>7</v>
      </c>
      <c r="AP6" s="107" t="s">
        <v>9</v>
      </c>
      <c r="AQ6" s="107" t="s">
        <v>8</v>
      </c>
      <c r="AR6" s="107" t="s">
        <v>7</v>
      </c>
      <c r="AS6" s="107" t="s">
        <v>9</v>
      </c>
      <c r="AT6" s="107" t="s">
        <v>8</v>
      </c>
      <c r="AU6" s="107" t="s">
        <v>7</v>
      </c>
      <c r="AV6" s="108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</row>
    <row r="7" spans="1:154" s="15" customFormat="1" ht="15" hidden="1" customHeight="1">
      <c r="A7" s="112"/>
      <c r="B7" s="104"/>
      <c r="C7" s="68"/>
      <c r="D7" s="68"/>
      <c r="E7" s="68"/>
      <c r="F7" s="104"/>
      <c r="G7" s="104"/>
      <c r="H7" s="68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8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</row>
    <row r="8" spans="1:154" s="15" customFormat="1" ht="15" customHeight="1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71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</row>
    <row r="9" spans="1:154" s="23" customFormat="1" ht="35.25" customHeight="1">
      <c r="A9" s="72">
        <v>1</v>
      </c>
      <c r="B9" s="73" t="s">
        <v>115</v>
      </c>
      <c r="C9" s="7" t="s">
        <v>31</v>
      </c>
      <c r="D9" s="74">
        <v>800</v>
      </c>
      <c r="E9" s="7">
        <v>800</v>
      </c>
      <c r="F9" s="68"/>
      <c r="G9" s="68"/>
      <c r="H9" s="29">
        <v>104800</v>
      </c>
      <c r="I9" s="39"/>
      <c r="J9" s="34"/>
      <c r="K9" s="35"/>
      <c r="L9" s="36"/>
      <c r="M9" s="37"/>
      <c r="N9" s="38"/>
      <c r="O9" s="39"/>
      <c r="P9" s="34"/>
      <c r="Q9" s="35"/>
      <c r="R9" s="35"/>
      <c r="S9" s="35"/>
      <c r="T9" s="35"/>
      <c r="U9" s="39"/>
      <c r="V9" s="34"/>
      <c r="W9" s="35"/>
      <c r="X9" s="40"/>
      <c r="Y9" s="41"/>
      <c r="Z9" s="35"/>
      <c r="AA9" s="39"/>
      <c r="AB9" s="34"/>
      <c r="AC9" s="35"/>
      <c r="AD9" s="40"/>
      <c r="AE9" s="41"/>
      <c r="AF9" s="35"/>
      <c r="AG9" s="39"/>
      <c r="AH9" s="34"/>
      <c r="AI9" s="35"/>
      <c r="AJ9" s="35"/>
      <c r="AK9" s="35"/>
      <c r="AL9" s="35"/>
      <c r="AM9" s="35"/>
      <c r="AN9" s="35"/>
      <c r="AO9" s="35"/>
      <c r="AP9" s="35"/>
      <c r="AQ9" s="35"/>
      <c r="AR9" s="67"/>
      <c r="AS9" s="40">
        <f>AU9/1.2</f>
        <v>88000</v>
      </c>
      <c r="AT9" s="41">
        <f>AU9-AS9</f>
        <v>17600</v>
      </c>
      <c r="AU9" s="42">
        <v>105600</v>
      </c>
      <c r="AV9" s="90" t="s">
        <v>156</v>
      </c>
      <c r="AY9" s="25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</row>
    <row r="10" spans="1:154" s="23" customFormat="1" ht="31.5" customHeight="1">
      <c r="A10" s="72">
        <v>2</v>
      </c>
      <c r="B10" s="73" t="s">
        <v>130</v>
      </c>
      <c r="C10" s="7" t="s">
        <v>34</v>
      </c>
      <c r="D10" s="74">
        <v>250</v>
      </c>
      <c r="E10" s="7">
        <v>250</v>
      </c>
      <c r="F10" s="68"/>
      <c r="G10" s="68"/>
      <c r="H10" s="29">
        <v>325080</v>
      </c>
      <c r="I10" s="39"/>
      <c r="J10" s="34"/>
      <c r="K10" s="35"/>
      <c r="L10" s="39"/>
      <c r="M10" s="34"/>
      <c r="N10" s="38"/>
      <c r="O10" s="39"/>
      <c r="P10" s="34"/>
      <c r="Q10" s="35"/>
      <c r="R10" s="35"/>
      <c r="S10" s="35"/>
      <c r="T10" s="35"/>
      <c r="U10" s="39"/>
      <c r="V10" s="34"/>
      <c r="W10" s="35"/>
      <c r="X10" s="39"/>
      <c r="Y10" s="43"/>
      <c r="Z10" s="35"/>
      <c r="AA10" s="39"/>
      <c r="AB10" s="34"/>
      <c r="AC10" s="35"/>
      <c r="AD10" s="39"/>
      <c r="AE10" s="34"/>
      <c r="AF10" s="35"/>
      <c r="AG10" s="39"/>
      <c r="AH10" s="34"/>
      <c r="AI10" s="35"/>
      <c r="AJ10" s="35"/>
      <c r="AK10" s="35"/>
      <c r="AL10" s="35"/>
      <c r="AM10" s="35"/>
      <c r="AN10" s="35"/>
      <c r="AO10" s="35"/>
      <c r="AP10" s="35"/>
      <c r="AQ10" s="35"/>
      <c r="AR10" s="67"/>
      <c r="AS10" s="39"/>
      <c r="AT10" s="34"/>
      <c r="AU10" s="35"/>
      <c r="AV10" s="91" t="s">
        <v>43</v>
      </c>
      <c r="AY10" s="25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</row>
    <row r="11" spans="1:154" s="23" customFormat="1" ht="33" customHeight="1">
      <c r="A11" s="72">
        <v>3</v>
      </c>
      <c r="B11" s="73" t="s">
        <v>129</v>
      </c>
      <c r="C11" s="7" t="s">
        <v>32</v>
      </c>
      <c r="D11" s="75">
        <v>11200</v>
      </c>
      <c r="E11" s="29">
        <v>11200</v>
      </c>
      <c r="F11" s="68"/>
      <c r="G11" s="68"/>
      <c r="H11" s="29">
        <v>87136</v>
      </c>
      <c r="I11" s="39"/>
      <c r="J11" s="34"/>
      <c r="K11" s="35"/>
      <c r="L11" s="39"/>
      <c r="M11" s="34"/>
      <c r="N11" s="38"/>
      <c r="O11" s="39"/>
      <c r="P11" s="34"/>
      <c r="Q11" s="35"/>
      <c r="R11" s="35"/>
      <c r="S11" s="35"/>
      <c r="T11" s="35"/>
      <c r="U11" s="41"/>
      <c r="V11" s="41"/>
      <c r="W11" s="35"/>
      <c r="X11" s="39"/>
      <c r="Y11" s="34"/>
      <c r="Z11" s="35"/>
      <c r="AA11" s="39"/>
      <c r="AB11" s="34"/>
      <c r="AC11" s="35"/>
      <c r="AD11" s="39"/>
      <c r="AE11" s="34"/>
      <c r="AF11" s="35"/>
      <c r="AG11" s="39"/>
      <c r="AH11" s="34"/>
      <c r="AI11" s="35"/>
      <c r="AJ11" s="35"/>
      <c r="AK11" s="35"/>
      <c r="AL11" s="35"/>
      <c r="AM11" s="35"/>
      <c r="AN11" s="35"/>
      <c r="AO11" s="35"/>
      <c r="AP11" s="35"/>
      <c r="AQ11" s="35"/>
      <c r="AR11" s="67"/>
      <c r="AS11" s="39"/>
      <c r="AT11" s="34"/>
      <c r="AU11" s="35"/>
      <c r="AV11" s="91" t="s">
        <v>43</v>
      </c>
      <c r="AY11" s="25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</row>
    <row r="12" spans="1:154" s="23" customFormat="1" ht="89.25" customHeight="1">
      <c r="A12" s="72">
        <v>4</v>
      </c>
      <c r="B12" s="73" t="s">
        <v>116</v>
      </c>
      <c r="C12" s="7" t="s">
        <v>0</v>
      </c>
      <c r="D12" s="75">
        <v>2000</v>
      </c>
      <c r="E12" s="29">
        <v>2000</v>
      </c>
      <c r="F12" s="68"/>
      <c r="G12" s="68"/>
      <c r="H12" s="29">
        <v>2738000</v>
      </c>
      <c r="I12" s="39"/>
      <c r="J12" s="34"/>
      <c r="K12" s="35"/>
      <c r="L12" s="39"/>
      <c r="M12" s="34"/>
      <c r="N12" s="38"/>
      <c r="O12" s="40"/>
      <c r="P12" s="41"/>
      <c r="Q12" s="35"/>
      <c r="R12" s="65">
        <v>2598000</v>
      </c>
      <c r="S12" s="65">
        <v>0</v>
      </c>
      <c r="T12" s="65">
        <v>2598000</v>
      </c>
      <c r="U12" s="40"/>
      <c r="V12" s="41"/>
      <c r="W12" s="35"/>
      <c r="X12" s="40"/>
      <c r="Y12" s="41"/>
      <c r="Z12" s="35"/>
      <c r="AA12" s="39"/>
      <c r="AB12" s="34"/>
      <c r="AC12" s="35"/>
      <c r="AD12" s="40"/>
      <c r="AE12" s="41"/>
      <c r="AF12" s="35"/>
      <c r="AG12" s="39"/>
      <c r="AH12" s="34"/>
      <c r="AI12" s="35"/>
      <c r="AJ12" s="35"/>
      <c r="AK12" s="35"/>
      <c r="AL12" s="35"/>
      <c r="AM12" s="35"/>
      <c r="AN12" s="35"/>
      <c r="AO12" s="35"/>
      <c r="AP12" s="35"/>
      <c r="AQ12" s="35"/>
      <c r="AR12" s="67"/>
      <c r="AS12" s="39"/>
      <c r="AT12" s="34"/>
      <c r="AU12" s="35"/>
      <c r="AV12" s="92" t="s">
        <v>147</v>
      </c>
      <c r="AY12" s="25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</row>
    <row r="13" spans="1:154" s="23" customFormat="1" ht="58.5" customHeight="1">
      <c r="A13" s="72">
        <v>5</v>
      </c>
      <c r="B13" s="76" t="s">
        <v>117</v>
      </c>
      <c r="C13" s="7" t="s">
        <v>0</v>
      </c>
      <c r="D13" s="74">
        <v>700</v>
      </c>
      <c r="E13" s="7">
        <v>700</v>
      </c>
      <c r="F13" s="68"/>
      <c r="G13" s="68"/>
      <c r="H13" s="29">
        <v>442960</v>
      </c>
      <c r="I13" s="41"/>
      <c r="J13" s="41"/>
      <c r="K13" s="35"/>
      <c r="L13" s="39"/>
      <c r="M13" s="34"/>
      <c r="N13" s="38"/>
      <c r="O13" s="40"/>
      <c r="P13" s="41"/>
      <c r="Q13" s="35"/>
      <c r="R13" s="35"/>
      <c r="S13" s="35"/>
      <c r="T13" s="35"/>
      <c r="U13" s="40"/>
      <c r="V13" s="41"/>
      <c r="W13" s="35"/>
      <c r="X13" s="40"/>
      <c r="Y13" s="41"/>
      <c r="Z13" s="35"/>
      <c r="AA13" s="39"/>
      <c r="AB13" s="34"/>
      <c r="AC13" s="35"/>
      <c r="AD13" s="39"/>
      <c r="AE13" s="34"/>
      <c r="AF13" s="35"/>
      <c r="AG13" s="39"/>
      <c r="AH13" s="34"/>
      <c r="AI13" s="35"/>
      <c r="AJ13" s="35"/>
      <c r="AK13" s="35"/>
      <c r="AL13" s="35"/>
      <c r="AM13" s="35"/>
      <c r="AN13" s="35"/>
      <c r="AO13" s="35"/>
      <c r="AP13" s="35"/>
      <c r="AQ13" s="35"/>
      <c r="AR13" s="67"/>
      <c r="AS13" s="39"/>
      <c r="AT13" s="34"/>
      <c r="AU13" s="35"/>
      <c r="AV13" s="91" t="s">
        <v>43</v>
      </c>
      <c r="AY13" s="25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</row>
    <row r="14" spans="1:154" s="23" customFormat="1" ht="71.25" customHeight="1">
      <c r="A14" s="72">
        <v>6</v>
      </c>
      <c r="B14" s="73" t="s">
        <v>118</v>
      </c>
      <c r="C14" s="7" t="s">
        <v>34</v>
      </c>
      <c r="D14" s="74">
        <v>300</v>
      </c>
      <c r="E14" s="7">
        <v>300</v>
      </c>
      <c r="F14" s="68"/>
      <c r="G14" s="68"/>
      <c r="H14" s="29">
        <v>3780000</v>
      </c>
      <c r="I14" s="41"/>
      <c r="J14" s="41"/>
      <c r="K14" s="35"/>
      <c r="L14" s="39"/>
      <c r="M14" s="34"/>
      <c r="N14" s="38"/>
      <c r="O14" s="40"/>
      <c r="P14" s="41"/>
      <c r="Q14" s="35"/>
      <c r="R14" s="35"/>
      <c r="S14" s="35"/>
      <c r="T14" s="35"/>
      <c r="U14" s="40"/>
      <c r="V14" s="41"/>
      <c r="W14" s="35"/>
      <c r="X14" s="39"/>
      <c r="Y14" s="34"/>
      <c r="Z14" s="35"/>
      <c r="AA14" s="39"/>
      <c r="AB14" s="34"/>
      <c r="AC14" s="35"/>
      <c r="AD14" s="39"/>
      <c r="AE14" s="34"/>
      <c r="AF14" s="35"/>
      <c r="AG14" s="39"/>
      <c r="AH14" s="34"/>
      <c r="AI14" s="35"/>
      <c r="AJ14" s="35"/>
      <c r="AK14" s="35"/>
      <c r="AL14" s="35"/>
      <c r="AM14" s="35"/>
      <c r="AN14" s="35"/>
      <c r="AO14" s="35"/>
      <c r="AP14" s="35"/>
      <c r="AQ14" s="35"/>
      <c r="AR14" s="67"/>
      <c r="AS14" s="39"/>
      <c r="AT14" s="34"/>
      <c r="AU14" s="35"/>
      <c r="AV14" s="91" t="s">
        <v>43</v>
      </c>
      <c r="AY14" s="25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</row>
    <row r="15" spans="1:154" s="23" customFormat="1" ht="36.75" customHeight="1">
      <c r="A15" s="72">
        <v>7</v>
      </c>
      <c r="B15" s="73" t="s">
        <v>45</v>
      </c>
      <c r="C15" s="7" t="s">
        <v>0</v>
      </c>
      <c r="D15" s="75">
        <v>2000</v>
      </c>
      <c r="E15" s="29">
        <v>2000</v>
      </c>
      <c r="F15" s="68"/>
      <c r="G15" s="68"/>
      <c r="H15" s="29">
        <v>112160</v>
      </c>
      <c r="I15" s="40"/>
      <c r="J15" s="41"/>
      <c r="K15" s="35"/>
      <c r="L15" s="39"/>
      <c r="M15" s="34"/>
      <c r="N15" s="38"/>
      <c r="O15" s="40"/>
      <c r="P15" s="41"/>
      <c r="Q15" s="35"/>
      <c r="R15" s="35"/>
      <c r="S15" s="35"/>
      <c r="T15" s="35"/>
      <c r="U15" s="40"/>
      <c r="V15" s="41"/>
      <c r="W15" s="35"/>
      <c r="X15" s="39">
        <f>Z15/1.2</f>
        <v>93333.333333333343</v>
      </c>
      <c r="Y15" s="34">
        <f>Z15-X15</f>
        <v>18666.666666666657</v>
      </c>
      <c r="Z15" s="42">
        <v>112000</v>
      </c>
      <c r="AA15" s="39"/>
      <c r="AB15" s="34"/>
      <c r="AC15" s="35"/>
      <c r="AD15" s="39"/>
      <c r="AE15" s="34"/>
      <c r="AF15" s="35"/>
      <c r="AG15" s="39"/>
      <c r="AH15" s="34"/>
      <c r="AI15" s="35"/>
      <c r="AJ15" s="35"/>
      <c r="AK15" s="35"/>
      <c r="AL15" s="35"/>
      <c r="AM15" s="35"/>
      <c r="AN15" s="35"/>
      <c r="AO15" s="35"/>
      <c r="AP15" s="35"/>
      <c r="AQ15" s="35"/>
      <c r="AR15" s="67"/>
      <c r="AS15" s="39"/>
      <c r="AT15" s="34"/>
      <c r="AU15" s="35"/>
      <c r="AV15" s="92" t="s">
        <v>39</v>
      </c>
      <c r="AY15" s="25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</row>
    <row r="16" spans="1:154" s="23" customFormat="1" ht="54">
      <c r="A16" s="72">
        <v>8</v>
      </c>
      <c r="B16" s="73" t="s">
        <v>46</v>
      </c>
      <c r="C16" s="7" t="s">
        <v>34</v>
      </c>
      <c r="D16" s="75">
        <v>1000</v>
      </c>
      <c r="E16" s="29">
        <v>1000</v>
      </c>
      <c r="F16" s="68"/>
      <c r="G16" s="68"/>
      <c r="H16" s="29">
        <v>2520000</v>
      </c>
      <c r="I16" s="39">
        <f>K16/1.2</f>
        <v>2100000</v>
      </c>
      <c r="J16" s="34">
        <f>K16-I16</f>
        <v>420000</v>
      </c>
      <c r="K16" s="42">
        <v>2520000</v>
      </c>
      <c r="L16" s="39"/>
      <c r="M16" s="34"/>
      <c r="N16" s="38"/>
      <c r="O16" s="40"/>
      <c r="P16" s="41"/>
      <c r="Q16" s="35"/>
      <c r="R16" s="35"/>
      <c r="S16" s="35"/>
      <c r="T16" s="35"/>
      <c r="U16" s="40"/>
      <c r="V16" s="41"/>
      <c r="W16" s="35"/>
      <c r="X16" s="40"/>
      <c r="Y16" s="41"/>
      <c r="Z16" s="35"/>
      <c r="AA16" s="39"/>
      <c r="AB16" s="34"/>
      <c r="AC16" s="35"/>
      <c r="AD16" s="39"/>
      <c r="AE16" s="34"/>
      <c r="AF16" s="35"/>
      <c r="AG16" s="44"/>
      <c r="AH16" s="45"/>
      <c r="AI16" s="35"/>
      <c r="AJ16" s="35"/>
      <c r="AK16" s="35"/>
      <c r="AL16" s="35"/>
      <c r="AM16" s="35"/>
      <c r="AN16" s="35"/>
      <c r="AO16" s="35"/>
      <c r="AP16" s="35"/>
      <c r="AQ16" s="35"/>
      <c r="AR16" s="67"/>
      <c r="AS16" s="39"/>
      <c r="AT16" s="34"/>
      <c r="AU16" s="35"/>
      <c r="AV16" s="92" t="s">
        <v>35</v>
      </c>
      <c r="AY16" s="25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</row>
    <row r="17" spans="1:154" s="23" customFormat="1" ht="27.75" customHeight="1">
      <c r="A17" s="72">
        <v>9</v>
      </c>
      <c r="B17" s="73" t="s">
        <v>47</v>
      </c>
      <c r="C17" s="7" t="s">
        <v>0</v>
      </c>
      <c r="D17" s="74">
        <v>15</v>
      </c>
      <c r="E17" s="7">
        <v>15</v>
      </c>
      <c r="F17" s="68"/>
      <c r="G17" s="68"/>
      <c r="H17" s="29">
        <v>1519800</v>
      </c>
      <c r="I17" s="40"/>
      <c r="J17" s="41"/>
      <c r="K17" s="35"/>
      <c r="L17" s="39"/>
      <c r="M17" s="34"/>
      <c r="N17" s="38"/>
      <c r="O17" s="40">
        <f>Q17/1.2</f>
        <v>750000</v>
      </c>
      <c r="P17" s="41">
        <f>Q17-O17</f>
        <v>150000</v>
      </c>
      <c r="Q17" s="42">
        <v>900000</v>
      </c>
      <c r="R17" s="42"/>
      <c r="S17" s="42"/>
      <c r="T17" s="42"/>
      <c r="U17" s="40"/>
      <c r="V17" s="41"/>
      <c r="W17" s="35"/>
      <c r="X17" s="40"/>
      <c r="Y17" s="41"/>
      <c r="Z17" s="35"/>
      <c r="AA17" s="39"/>
      <c r="AB17" s="34"/>
      <c r="AC17" s="35"/>
      <c r="AD17" s="39"/>
      <c r="AE17" s="34"/>
      <c r="AF17" s="35"/>
      <c r="AG17" s="39"/>
      <c r="AH17" s="34"/>
      <c r="AI17" s="35"/>
      <c r="AJ17" s="35"/>
      <c r="AK17" s="35"/>
      <c r="AL17" s="35"/>
      <c r="AM17" s="42">
        <f>AO17/1.2</f>
        <v>1070250</v>
      </c>
      <c r="AN17" s="42">
        <f>AO17-AM17</f>
        <v>214050</v>
      </c>
      <c r="AO17" s="42">
        <v>1284300</v>
      </c>
      <c r="AP17" s="35"/>
      <c r="AQ17" s="35"/>
      <c r="AR17" s="67"/>
      <c r="AS17" s="39"/>
      <c r="AT17" s="34"/>
      <c r="AU17" s="35"/>
      <c r="AV17" s="92" t="s">
        <v>37</v>
      </c>
      <c r="AY17" s="25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</row>
    <row r="18" spans="1:154" s="23" customFormat="1" ht="49.5" customHeight="1">
      <c r="A18" s="72">
        <v>10</v>
      </c>
      <c r="B18" s="73" t="s">
        <v>48</v>
      </c>
      <c r="C18" s="7" t="s">
        <v>34</v>
      </c>
      <c r="D18" s="74">
        <v>600</v>
      </c>
      <c r="E18" s="7">
        <v>600</v>
      </c>
      <c r="F18" s="68"/>
      <c r="G18" s="68"/>
      <c r="H18" s="29">
        <v>2100000</v>
      </c>
      <c r="I18" s="40"/>
      <c r="J18" s="41"/>
      <c r="K18" s="35"/>
      <c r="L18" s="39"/>
      <c r="M18" s="34"/>
      <c r="N18" s="38"/>
      <c r="O18" s="39"/>
      <c r="P18" s="34"/>
      <c r="Q18" s="35"/>
      <c r="R18" s="35"/>
      <c r="S18" s="35"/>
      <c r="T18" s="35"/>
      <c r="U18" s="39"/>
      <c r="V18" s="34"/>
      <c r="W18" s="35"/>
      <c r="X18" s="39"/>
      <c r="Y18" s="34"/>
      <c r="Z18" s="35"/>
      <c r="AA18" s="39"/>
      <c r="AB18" s="34"/>
      <c r="AC18" s="35"/>
      <c r="AD18" s="39"/>
      <c r="AE18" s="34"/>
      <c r="AF18" s="35"/>
      <c r="AG18" s="39"/>
      <c r="AH18" s="34"/>
      <c r="AI18" s="35"/>
      <c r="AJ18" s="35"/>
      <c r="AK18" s="35"/>
      <c r="AL18" s="35"/>
      <c r="AM18" s="42"/>
      <c r="AN18" s="42"/>
      <c r="AO18" s="42"/>
      <c r="AP18" s="35"/>
      <c r="AQ18" s="35"/>
      <c r="AR18" s="67"/>
      <c r="AS18" s="39"/>
      <c r="AT18" s="34"/>
      <c r="AU18" s="35"/>
      <c r="AV18" s="91" t="s">
        <v>43</v>
      </c>
      <c r="AY18" s="25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</row>
    <row r="19" spans="1:154" s="23" customFormat="1" ht="36.75" customHeight="1">
      <c r="A19" s="72">
        <v>11</v>
      </c>
      <c r="B19" s="73" t="s">
        <v>49</v>
      </c>
      <c r="C19" s="7" t="s">
        <v>34</v>
      </c>
      <c r="D19" s="75">
        <v>1000</v>
      </c>
      <c r="E19" s="29">
        <v>1000</v>
      </c>
      <c r="F19" s="68"/>
      <c r="G19" s="68"/>
      <c r="H19" s="29">
        <v>2063200</v>
      </c>
      <c r="I19" s="39">
        <f>K19/1.2</f>
        <v>1896666.6666666667</v>
      </c>
      <c r="J19" s="34">
        <f>K19-I19</f>
        <v>379333.33333333326</v>
      </c>
      <c r="K19" s="42">
        <v>2276000</v>
      </c>
      <c r="L19" s="39"/>
      <c r="M19" s="34"/>
      <c r="N19" s="38"/>
      <c r="O19" s="39"/>
      <c r="P19" s="34"/>
      <c r="Q19" s="35"/>
      <c r="R19" s="35"/>
      <c r="S19" s="35"/>
      <c r="T19" s="35"/>
      <c r="U19" s="39"/>
      <c r="V19" s="34"/>
      <c r="W19" s="35"/>
      <c r="X19" s="39">
        <f>Z19/1.2</f>
        <v>1716666.6666666667</v>
      </c>
      <c r="Y19" s="34">
        <f>Z19-X19</f>
        <v>343333.33333333326</v>
      </c>
      <c r="Z19" s="42">
        <v>2060000</v>
      </c>
      <c r="AA19" s="39"/>
      <c r="AB19" s="34"/>
      <c r="AC19" s="35"/>
      <c r="AD19" s="39"/>
      <c r="AE19" s="34"/>
      <c r="AF19" s="35"/>
      <c r="AG19" s="39"/>
      <c r="AH19" s="34"/>
      <c r="AI19" s="35"/>
      <c r="AJ19" s="35"/>
      <c r="AK19" s="35"/>
      <c r="AL19" s="35"/>
      <c r="AM19" s="42"/>
      <c r="AN19" s="42"/>
      <c r="AO19" s="42"/>
      <c r="AP19" s="77">
        <f>AR19/1.2</f>
        <v>1706775</v>
      </c>
      <c r="AQ19" s="77">
        <f>AR19-AP19</f>
        <v>341355</v>
      </c>
      <c r="AR19" s="77">
        <v>2048130</v>
      </c>
      <c r="AS19" s="40"/>
      <c r="AT19" s="40"/>
      <c r="AU19" s="35"/>
      <c r="AV19" s="92" t="s">
        <v>44</v>
      </c>
      <c r="AY19" s="25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</row>
    <row r="20" spans="1:154" s="23" customFormat="1" ht="58.5" customHeight="1">
      <c r="A20" s="72">
        <v>12</v>
      </c>
      <c r="B20" s="73" t="s">
        <v>119</v>
      </c>
      <c r="C20" s="7" t="s">
        <v>34</v>
      </c>
      <c r="D20" s="75">
        <v>1000</v>
      </c>
      <c r="E20" s="29">
        <v>1000</v>
      </c>
      <c r="F20" s="68"/>
      <c r="G20" s="68"/>
      <c r="H20" s="29">
        <v>2767520</v>
      </c>
      <c r="I20" s="39"/>
      <c r="J20" s="34"/>
      <c r="K20" s="35"/>
      <c r="L20" s="39"/>
      <c r="M20" s="34"/>
      <c r="N20" s="38"/>
      <c r="O20" s="39"/>
      <c r="P20" s="34"/>
      <c r="Q20" s="35"/>
      <c r="R20" s="35"/>
      <c r="S20" s="35"/>
      <c r="T20" s="35"/>
      <c r="U20" s="39"/>
      <c r="V20" s="34"/>
      <c r="W20" s="35"/>
      <c r="X20" s="39"/>
      <c r="Y20" s="34"/>
      <c r="Z20" s="35"/>
      <c r="AA20" s="39"/>
      <c r="AB20" s="34"/>
      <c r="AC20" s="35"/>
      <c r="AD20" s="39"/>
      <c r="AE20" s="34"/>
      <c r="AF20" s="35"/>
      <c r="AG20" s="39"/>
      <c r="AH20" s="34"/>
      <c r="AI20" s="35"/>
      <c r="AJ20" s="35"/>
      <c r="AK20" s="35"/>
      <c r="AL20" s="35"/>
      <c r="AM20" s="42">
        <f t="shared" ref="AM20" si="0">AO20/1.2</f>
        <v>2160000</v>
      </c>
      <c r="AN20" s="42">
        <f t="shared" ref="AN20" si="1">AO20-AM20</f>
        <v>432000</v>
      </c>
      <c r="AO20" s="42">
        <v>2592000</v>
      </c>
      <c r="AP20" s="35"/>
      <c r="AQ20" s="67"/>
      <c r="AR20" s="67"/>
      <c r="AS20" s="39"/>
      <c r="AT20" s="34"/>
      <c r="AU20" s="35"/>
      <c r="AV20" s="92" t="s">
        <v>149</v>
      </c>
      <c r="AY20" s="25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</row>
    <row r="21" spans="1:154" s="23" customFormat="1" ht="27.75" customHeight="1">
      <c r="A21" s="72">
        <v>13</v>
      </c>
      <c r="B21" s="73" t="s">
        <v>120</v>
      </c>
      <c r="C21" s="7" t="s">
        <v>32</v>
      </c>
      <c r="D21" s="75">
        <v>80000</v>
      </c>
      <c r="E21" s="29">
        <v>80000</v>
      </c>
      <c r="F21" s="68"/>
      <c r="G21" s="68"/>
      <c r="H21" s="29">
        <v>1040000</v>
      </c>
      <c r="I21" s="39"/>
      <c r="J21" s="34"/>
      <c r="K21" s="35"/>
      <c r="L21" s="39"/>
      <c r="M21" s="34"/>
      <c r="N21" s="38"/>
      <c r="O21" s="39"/>
      <c r="P21" s="34"/>
      <c r="Q21" s="35"/>
      <c r="R21" s="35"/>
      <c r="S21" s="35"/>
      <c r="T21" s="35"/>
      <c r="U21" s="40">
        <f>W21/1.2</f>
        <v>820000</v>
      </c>
      <c r="V21" s="41">
        <f>W21-U21</f>
        <v>164000</v>
      </c>
      <c r="W21" s="42">
        <v>984000</v>
      </c>
      <c r="X21" s="39">
        <f t="shared" ref="X21:X22" si="2">Z21/1.2</f>
        <v>766666.66666666674</v>
      </c>
      <c r="Y21" s="34">
        <f t="shared" ref="Y21:Y22" si="3">Z21-X21</f>
        <v>153333.33333333326</v>
      </c>
      <c r="Z21" s="42">
        <v>920000</v>
      </c>
      <c r="AA21" s="39"/>
      <c r="AB21" s="43"/>
      <c r="AC21" s="35"/>
      <c r="AD21" s="39"/>
      <c r="AE21" s="43"/>
      <c r="AF21" s="35"/>
      <c r="AG21" s="44"/>
      <c r="AH21" s="46"/>
      <c r="AI21" s="35"/>
      <c r="AJ21" s="35"/>
      <c r="AK21" s="35"/>
      <c r="AL21" s="35"/>
      <c r="AM21" s="35"/>
      <c r="AN21" s="35"/>
      <c r="AO21" s="35"/>
      <c r="AP21" s="35"/>
      <c r="AQ21" s="67"/>
      <c r="AR21" s="67"/>
      <c r="AS21" s="39"/>
      <c r="AT21" s="34"/>
      <c r="AU21" s="35"/>
      <c r="AV21" s="92" t="s">
        <v>39</v>
      </c>
      <c r="AY21" s="25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6"/>
      <c r="CX21" s="26"/>
      <c r="CY21" s="26"/>
      <c r="CZ21" s="26"/>
      <c r="DA21" s="26"/>
      <c r="DB21" s="26"/>
      <c r="DC21" s="26"/>
      <c r="DD21" s="26"/>
      <c r="DE21" s="26"/>
      <c r="DF21" s="26"/>
      <c r="DG21" s="26"/>
      <c r="DH21" s="26"/>
      <c r="DI21" s="26"/>
      <c r="DJ21" s="26"/>
      <c r="DK21" s="26"/>
      <c r="DL21" s="26"/>
      <c r="DM21" s="26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</row>
    <row r="22" spans="1:154" s="23" customFormat="1" ht="88.5" customHeight="1">
      <c r="A22" s="72">
        <v>14</v>
      </c>
      <c r="B22" s="73" t="s">
        <v>121</v>
      </c>
      <c r="C22" s="7" t="s">
        <v>32</v>
      </c>
      <c r="D22" s="75">
        <v>60000</v>
      </c>
      <c r="E22" s="29">
        <v>60000</v>
      </c>
      <c r="F22" s="68"/>
      <c r="G22" s="68"/>
      <c r="H22" s="29">
        <v>2246400</v>
      </c>
      <c r="I22" s="39">
        <f>K22/1.2</f>
        <v>1987500</v>
      </c>
      <c r="J22" s="34">
        <f>K22-I22</f>
        <v>397500</v>
      </c>
      <c r="K22" s="42">
        <v>2385000</v>
      </c>
      <c r="L22" s="40"/>
      <c r="M22" s="47"/>
      <c r="N22" s="38"/>
      <c r="O22" s="39"/>
      <c r="P22" s="34"/>
      <c r="Q22" s="35"/>
      <c r="R22" s="35"/>
      <c r="S22" s="35"/>
      <c r="T22" s="35"/>
      <c r="U22" s="39"/>
      <c r="V22" s="34"/>
      <c r="W22" s="35"/>
      <c r="X22" s="39">
        <f t="shared" si="2"/>
        <v>2100000</v>
      </c>
      <c r="Y22" s="34">
        <f t="shared" si="3"/>
        <v>420000</v>
      </c>
      <c r="Z22" s="42">
        <v>2520000</v>
      </c>
      <c r="AA22" s="48"/>
      <c r="AB22" s="48"/>
      <c r="AC22" s="35"/>
      <c r="AD22" s="39"/>
      <c r="AE22" s="43"/>
      <c r="AF22" s="35"/>
      <c r="AG22" s="39"/>
      <c r="AH22" s="43"/>
      <c r="AI22" s="35"/>
      <c r="AJ22" s="35"/>
      <c r="AK22" s="35"/>
      <c r="AL22" s="35"/>
      <c r="AM22" s="35"/>
      <c r="AN22" s="35"/>
      <c r="AO22" s="35"/>
      <c r="AP22" s="77">
        <f>AR22/1.2</f>
        <v>1806500</v>
      </c>
      <c r="AQ22" s="77">
        <f>AR22-AP22</f>
        <v>361300</v>
      </c>
      <c r="AR22" s="77">
        <v>2167800</v>
      </c>
      <c r="AS22" s="39"/>
      <c r="AT22" s="34"/>
      <c r="AU22" s="35"/>
      <c r="AV22" s="92" t="s">
        <v>44</v>
      </c>
      <c r="AY22" s="25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</row>
    <row r="23" spans="1:154" s="23" customFormat="1" ht="27.75" customHeight="1">
      <c r="A23" s="72">
        <v>15</v>
      </c>
      <c r="B23" s="73" t="s">
        <v>50</v>
      </c>
      <c r="C23" s="7" t="s">
        <v>32</v>
      </c>
      <c r="D23" s="75">
        <v>6000</v>
      </c>
      <c r="E23" s="29">
        <v>6000</v>
      </c>
      <c r="F23" s="68"/>
      <c r="G23" s="68"/>
      <c r="H23" s="29">
        <v>219600</v>
      </c>
      <c r="I23" s="39"/>
      <c r="J23" s="34"/>
      <c r="K23" s="35"/>
      <c r="L23" s="39"/>
      <c r="M23" s="34"/>
      <c r="N23" s="38"/>
      <c r="O23" s="39"/>
      <c r="P23" s="34"/>
      <c r="Q23" s="35"/>
      <c r="R23" s="35"/>
      <c r="S23" s="35"/>
      <c r="T23" s="35"/>
      <c r="U23" s="39"/>
      <c r="V23" s="34"/>
      <c r="W23" s="35"/>
      <c r="X23" s="39"/>
      <c r="Y23" s="34"/>
      <c r="Z23" s="35"/>
      <c r="AA23" s="39"/>
      <c r="AB23" s="43"/>
      <c r="AC23" s="35"/>
      <c r="AD23" s="39"/>
      <c r="AE23" s="43"/>
      <c r="AF23" s="35"/>
      <c r="AG23" s="39"/>
      <c r="AH23" s="43"/>
      <c r="AI23" s="35"/>
      <c r="AJ23" s="35"/>
      <c r="AK23" s="35"/>
      <c r="AL23" s="35"/>
      <c r="AM23" s="35"/>
      <c r="AN23" s="35"/>
      <c r="AO23" s="35"/>
      <c r="AP23" s="35"/>
      <c r="AQ23" s="67"/>
      <c r="AR23" s="67"/>
      <c r="AS23" s="39"/>
      <c r="AT23" s="34"/>
      <c r="AU23" s="35"/>
      <c r="AV23" s="91" t="s">
        <v>43</v>
      </c>
      <c r="AY23" s="25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</row>
    <row r="24" spans="1:154" s="23" customFormat="1" ht="27.75" customHeight="1">
      <c r="A24" s="72">
        <v>16</v>
      </c>
      <c r="B24" s="73" t="s">
        <v>51</v>
      </c>
      <c r="C24" s="7" t="s">
        <v>34</v>
      </c>
      <c r="D24" s="75">
        <v>4000</v>
      </c>
      <c r="E24" s="29">
        <v>4000</v>
      </c>
      <c r="F24" s="68"/>
      <c r="G24" s="68"/>
      <c r="H24" s="29">
        <v>2789760</v>
      </c>
      <c r="I24" s="39"/>
      <c r="J24" s="34"/>
      <c r="K24" s="35"/>
      <c r="L24" s="39"/>
      <c r="M24" s="34"/>
      <c r="N24" s="38"/>
      <c r="O24" s="39"/>
      <c r="P24" s="34"/>
      <c r="Q24" s="35"/>
      <c r="R24" s="35"/>
      <c r="S24" s="35"/>
      <c r="T24" s="35"/>
      <c r="U24" s="39"/>
      <c r="V24" s="34"/>
      <c r="W24" s="35"/>
      <c r="X24" s="40"/>
      <c r="Y24" s="41"/>
      <c r="Z24" s="35"/>
      <c r="AA24" s="39"/>
      <c r="AB24" s="43"/>
      <c r="AC24" s="35"/>
      <c r="AD24" s="39"/>
      <c r="AE24" s="43"/>
      <c r="AF24" s="35"/>
      <c r="AG24" s="39"/>
      <c r="AH24" s="43"/>
      <c r="AI24" s="35"/>
      <c r="AJ24" s="35"/>
      <c r="AK24" s="35"/>
      <c r="AL24" s="35"/>
      <c r="AM24" s="35"/>
      <c r="AN24" s="35"/>
      <c r="AO24" s="35"/>
      <c r="AP24" s="67">
        <f>AR24/1.2</f>
        <v>2233333.3333333335</v>
      </c>
      <c r="AQ24" s="67">
        <f>AR24-AP24</f>
        <v>446666.66666666651</v>
      </c>
      <c r="AR24" s="77">
        <v>2680000</v>
      </c>
      <c r="AS24" s="39"/>
      <c r="AT24" s="34"/>
      <c r="AU24" s="35"/>
      <c r="AV24" s="92" t="s">
        <v>44</v>
      </c>
      <c r="AY24" s="25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</row>
    <row r="25" spans="1:154" s="23" customFormat="1" ht="54" customHeight="1">
      <c r="A25" s="72">
        <v>17</v>
      </c>
      <c r="B25" s="73" t="s">
        <v>52</v>
      </c>
      <c r="C25" s="7" t="s">
        <v>34</v>
      </c>
      <c r="D25" s="75">
        <v>1000</v>
      </c>
      <c r="E25" s="29">
        <v>1000</v>
      </c>
      <c r="F25" s="78"/>
      <c r="G25" s="78"/>
      <c r="H25" s="29">
        <v>64000</v>
      </c>
      <c r="I25" s="39">
        <f>K25/1.2</f>
        <v>45416.666666666672</v>
      </c>
      <c r="J25" s="34">
        <f>K25-I25</f>
        <v>9083.3333333333285</v>
      </c>
      <c r="K25" s="42">
        <v>54500</v>
      </c>
      <c r="L25" s="39"/>
      <c r="M25" s="49"/>
      <c r="N25" s="38"/>
      <c r="O25" s="39"/>
      <c r="P25" s="49"/>
      <c r="Q25" s="35"/>
      <c r="R25" s="35"/>
      <c r="S25" s="35"/>
      <c r="T25" s="35"/>
      <c r="U25" s="39"/>
      <c r="V25" s="49"/>
      <c r="W25" s="35"/>
      <c r="X25" s="39">
        <f>Z25/1.2</f>
        <v>46666.666666666672</v>
      </c>
      <c r="Y25" s="34">
        <f>Z25-X25</f>
        <v>9333.3333333333285</v>
      </c>
      <c r="Z25" s="42">
        <v>56000</v>
      </c>
      <c r="AA25" s="39"/>
      <c r="AB25" s="50"/>
      <c r="AC25" s="35"/>
      <c r="AD25" s="39"/>
      <c r="AE25" s="50"/>
      <c r="AF25" s="35"/>
      <c r="AG25" s="44"/>
      <c r="AH25" s="46"/>
      <c r="AI25" s="35"/>
      <c r="AJ25" s="35"/>
      <c r="AK25" s="35"/>
      <c r="AL25" s="35"/>
      <c r="AM25" s="35"/>
      <c r="AN25" s="35"/>
      <c r="AO25" s="35"/>
      <c r="AP25" s="35"/>
      <c r="AQ25" s="67"/>
      <c r="AR25" s="67"/>
      <c r="AS25" s="39"/>
      <c r="AT25" s="49"/>
      <c r="AU25" s="35"/>
      <c r="AV25" s="92" t="s">
        <v>35</v>
      </c>
      <c r="AW25" s="24"/>
      <c r="AX25" s="24"/>
      <c r="AY25" s="25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</row>
    <row r="26" spans="1:154" s="23" customFormat="1" ht="81" customHeight="1">
      <c r="A26" s="72">
        <v>18</v>
      </c>
      <c r="B26" s="73" t="s">
        <v>53</v>
      </c>
      <c r="C26" s="7" t="s">
        <v>32</v>
      </c>
      <c r="D26" s="75">
        <v>2000</v>
      </c>
      <c r="E26" s="29">
        <v>2000</v>
      </c>
      <c r="F26" s="78"/>
      <c r="G26" s="78"/>
      <c r="H26" s="29">
        <v>231840</v>
      </c>
      <c r="I26" s="39"/>
      <c r="J26" s="49"/>
      <c r="K26" s="35"/>
      <c r="L26" s="39"/>
      <c r="M26" s="49"/>
      <c r="N26" s="38"/>
      <c r="O26" s="39"/>
      <c r="P26" s="49"/>
      <c r="Q26" s="35"/>
      <c r="R26" s="35"/>
      <c r="S26" s="35"/>
      <c r="T26" s="35"/>
      <c r="U26" s="41"/>
      <c r="V26" s="41"/>
      <c r="W26" s="35"/>
      <c r="X26" s="40"/>
      <c r="Y26" s="41"/>
      <c r="Z26" s="35"/>
      <c r="AA26" s="39"/>
      <c r="AB26" s="50"/>
      <c r="AC26" s="35"/>
      <c r="AD26" s="39"/>
      <c r="AE26" s="50"/>
      <c r="AF26" s="35"/>
      <c r="AG26" s="39"/>
      <c r="AH26" s="50"/>
      <c r="AI26" s="35"/>
      <c r="AJ26" s="35"/>
      <c r="AK26" s="35"/>
      <c r="AL26" s="35"/>
      <c r="AM26" s="35"/>
      <c r="AN26" s="35"/>
      <c r="AO26" s="35"/>
      <c r="AP26" s="67">
        <f>AR26/1.2</f>
        <v>181133.33333333334</v>
      </c>
      <c r="AQ26" s="67">
        <f>AR26-AP26</f>
        <v>36226.666666666657</v>
      </c>
      <c r="AR26" s="77">
        <v>217360</v>
      </c>
      <c r="AS26" s="39"/>
      <c r="AT26" s="49"/>
      <c r="AU26" s="35"/>
      <c r="AV26" s="92" t="s">
        <v>44</v>
      </c>
      <c r="AW26" s="24"/>
      <c r="AX26" s="24"/>
      <c r="AY26" s="25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26"/>
      <c r="CG26" s="26"/>
      <c r="CH26" s="26"/>
      <c r="CI26" s="26"/>
      <c r="CJ26" s="26"/>
      <c r="CK26" s="26"/>
      <c r="CL26" s="26"/>
      <c r="CM26" s="26"/>
      <c r="CN26" s="26"/>
      <c r="CO26" s="26"/>
      <c r="CP26" s="26"/>
      <c r="CQ26" s="26"/>
      <c r="CR26" s="26"/>
      <c r="CS26" s="26"/>
      <c r="CT26" s="26"/>
      <c r="CU26" s="26"/>
      <c r="CV26" s="26"/>
      <c r="CW26" s="26"/>
      <c r="CX26" s="26"/>
      <c r="CY26" s="26"/>
      <c r="CZ26" s="26"/>
      <c r="DA26" s="26"/>
      <c r="DB26" s="26"/>
      <c r="DC26" s="26"/>
      <c r="DD26" s="26"/>
      <c r="DE26" s="26"/>
      <c r="DF26" s="26"/>
      <c r="DG26" s="26"/>
      <c r="DH26" s="26"/>
      <c r="DI26" s="26"/>
      <c r="DJ26" s="26"/>
      <c r="DK26" s="26"/>
      <c r="DL26" s="26"/>
      <c r="DM26" s="26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</row>
    <row r="27" spans="1:154" s="23" customFormat="1" ht="27.75" customHeight="1">
      <c r="A27" s="72">
        <v>19</v>
      </c>
      <c r="B27" s="73" t="s">
        <v>54</v>
      </c>
      <c r="C27" s="7" t="s">
        <v>32</v>
      </c>
      <c r="D27" s="75">
        <v>14000</v>
      </c>
      <c r="E27" s="29">
        <v>14000</v>
      </c>
      <c r="F27" s="78"/>
      <c r="G27" s="78"/>
      <c r="H27" s="29">
        <v>449120</v>
      </c>
      <c r="I27" s="39"/>
      <c r="J27" s="49"/>
      <c r="K27" s="35"/>
      <c r="L27" s="40">
        <f>N27/1.2</f>
        <v>385000</v>
      </c>
      <c r="M27" s="32">
        <f>N27-L27</f>
        <v>77000</v>
      </c>
      <c r="N27" s="42">
        <v>462000</v>
      </c>
      <c r="O27" s="39"/>
      <c r="P27" s="49"/>
      <c r="Q27" s="35"/>
      <c r="R27" s="35"/>
      <c r="S27" s="35"/>
      <c r="T27" s="35"/>
      <c r="U27" s="39"/>
      <c r="V27" s="51"/>
      <c r="W27" s="35"/>
      <c r="X27" s="39">
        <f t="shared" ref="X27:X28" si="4">Z27/1.2</f>
        <v>402500</v>
      </c>
      <c r="Y27" s="34">
        <f t="shared" ref="Y27:Y28" si="5">Z27-X27</f>
        <v>80500</v>
      </c>
      <c r="Z27" s="42">
        <v>483000</v>
      </c>
      <c r="AA27" s="39"/>
      <c r="AB27" s="50"/>
      <c r="AC27" s="35"/>
      <c r="AD27" s="39"/>
      <c r="AE27" s="50"/>
      <c r="AF27" s="35"/>
      <c r="AG27" s="39"/>
      <c r="AH27" s="50"/>
      <c r="AI27" s="35"/>
      <c r="AJ27" s="35"/>
      <c r="AK27" s="35"/>
      <c r="AL27" s="35"/>
      <c r="AM27" s="35"/>
      <c r="AN27" s="35"/>
      <c r="AO27" s="35"/>
      <c r="AP27" s="35"/>
      <c r="AQ27" s="67"/>
      <c r="AR27" s="67"/>
      <c r="AS27" s="39"/>
      <c r="AT27" s="49"/>
      <c r="AU27" s="35"/>
      <c r="AV27" s="90" t="s">
        <v>156</v>
      </c>
      <c r="AW27" s="24"/>
      <c r="AX27" s="24"/>
      <c r="AY27" s="25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</row>
    <row r="28" spans="1:154" s="23" customFormat="1" ht="40.5" customHeight="1">
      <c r="A28" s="72">
        <v>20</v>
      </c>
      <c r="B28" s="73" t="s">
        <v>55</v>
      </c>
      <c r="C28" s="7" t="s">
        <v>32</v>
      </c>
      <c r="D28" s="75">
        <v>6000</v>
      </c>
      <c r="E28" s="29">
        <v>6000</v>
      </c>
      <c r="F28" s="78"/>
      <c r="G28" s="78"/>
      <c r="H28" s="29">
        <v>334860</v>
      </c>
      <c r="I28" s="39">
        <f>K28/1.2</f>
        <v>318333.33333333337</v>
      </c>
      <c r="J28" s="34">
        <f>K28-I28</f>
        <v>63666.666666666628</v>
      </c>
      <c r="K28" s="42">
        <v>382000</v>
      </c>
      <c r="L28" s="39"/>
      <c r="M28" s="49"/>
      <c r="N28" s="38"/>
      <c r="O28" s="41"/>
      <c r="P28" s="41"/>
      <c r="Q28" s="35"/>
      <c r="R28" s="35"/>
      <c r="S28" s="35"/>
      <c r="T28" s="35"/>
      <c r="U28" s="39"/>
      <c r="V28" s="49"/>
      <c r="W28" s="35"/>
      <c r="X28" s="39">
        <f t="shared" si="4"/>
        <v>285000</v>
      </c>
      <c r="Y28" s="34">
        <f t="shared" si="5"/>
        <v>57000</v>
      </c>
      <c r="Z28" s="42">
        <v>342000</v>
      </c>
      <c r="AA28" s="39"/>
      <c r="AB28" s="50"/>
      <c r="AC28" s="35"/>
      <c r="AD28" s="39"/>
      <c r="AE28" s="50"/>
      <c r="AF28" s="35"/>
      <c r="AG28" s="39"/>
      <c r="AH28" s="50"/>
      <c r="AI28" s="35"/>
      <c r="AJ28" s="35"/>
      <c r="AK28" s="35"/>
      <c r="AL28" s="35"/>
      <c r="AM28" s="35"/>
      <c r="AN28" s="35"/>
      <c r="AO28" s="35"/>
      <c r="AP28" s="35"/>
      <c r="AQ28" s="67"/>
      <c r="AR28" s="67"/>
      <c r="AS28" s="39"/>
      <c r="AT28" s="49"/>
      <c r="AU28" s="35"/>
      <c r="AV28" s="90" t="s">
        <v>156</v>
      </c>
      <c r="AW28" s="24"/>
      <c r="AX28" s="24"/>
      <c r="AY28" s="25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</row>
    <row r="29" spans="1:154" s="23" customFormat="1" ht="40.5" customHeight="1">
      <c r="A29" s="72">
        <v>21</v>
      </c>
      <c r="B29" s="73" t="s">
        <v>56</v>
      </c>
      <c r="C29" s="7" t="s">
        <v>34</v>
      </c>
      <c r="D29" s="75">
        <v>30000</v>
      </c>
      <c r="E29" s="29">
        <v>30000</v>
      </c>
      <c r="F29" s="78"/>
      <c r="G29" s="78"/>
      <c r="H29" s="29">
        <v>1615200</v>
      </c>
      <c r="I29" s="39"/>
      <c r="J29" s="49"/>
      <c r="K29" s="35"/>
      <c r="L29" s="39"/>
      <c r="M29" s="49"/>
      <c r="N29" s="38"/>
      <c r="O29" s="39"/>
      <c r="P29" s="49"/>
      <c r="Q29" s="35"/>
      <c r="R29" s="35"/>
      <c r="S29" s="35"/>
      <c r="T29" s="35"/>
      <c r="U29" s="39"/>
      <c r="V29" s="49"/>
      <c r="W29" s="35"/>
      <c r="X29" s="39"/>
      <c r="Y29" s="49"/>
      <c r="Z29" s="35"/>
      <c r="AA29" s="39"/>
      <c r="AB29" s="49"/>
      <c r="AC29" s="35"/>
      <c r="AD29" s="39"/>
      <c r="AE29" s="49"/>
      <c r="AF29" s="35"/>
      <c r="AG29" s="44"/>
      <c r="AH29" s="45"/>
      <c r="AI29" s="35"/>
      <c r="AJ29" s="35"/>
      <c r="AK29" s="35"/>
      <c r="AL29" s="35"/>
      <c r="AM29" s="35"/>
      <c r="AN29" s="35"/>
      <c r="AO29" s="35"/>
      <c r="AP29" s="35"/>
      <c r="AQ29" s="67"/>
      <c r="AR29" s="67"/>
      <c r="AS29" s="39"/>
      <c r="AT29" s="49"/>
      <c r="AU29" s="35"/>
      <c r="AV29" s="91" t="s">
        <v>43</v>
      </c>
      <c r="AW29" s="24"/>
      <c r="AX29" s="24"/>
      <c r="AY29" s="25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</row>
    <row r="30" spans="1:154" s="23" customFormat="1" ht="48" customHeight="1">
      <c r="A30" s="72">
        <v>22</v>
      </c>
      <c r="B30" s="73" t="s">
        <v>57</v>
      </c>
      <c r="C30" s="7" t="s">
        <v>32</v>
      </c>
      <c r="D30" s="75">
        <v>82510</v>
      </c>
      <c r="E30" s="29">
        <v>82510</v>
      </c>
      <c r="F30" s="79"/>
      <c r="G30" s="80"/>
      <c r="H30" s="29">
        <v>689783.6</v>
      </c>
      <c r="I30" s="39"/>
      <c r="J30" s="52"/>
      <c r="K30" s="35"/>
      <c r="L30" s="39"/>
      <c r="M30" s="52"/>
      <c r="N30" s="38"/>
      <c r="O30" s="39"/>
      <c r="P30" s="52"/>
      <c r="Q30" s="35"/>
      <c r="R30" s="35"/>
      <c r="S30" s="35"/>
      <c r="T30" s="35"/>
      <c r="U30" s="39"/>
      <c r="V30" s="52"/>
      <c r="W30" s="35"/>
      <c r="X30" s="39">
        <f t="shared" ref="X30:X34" si="6">Z30/1.2</f>
        <v>536315</v>
      </c>
      <c r="Y30" s="34">
        <f t="shared" ref="Y30:Y34" si="7">Z30-X30</f>
        <v>107263</v>
      </c>
      <c r="Z30" s="42">
        <v>643578</v>
      </c>
      <c r="AA30" s="39"/>
      <c r="AB30" s="52"/>
      <c r="AC30" s="35"/>
      <c r="AD30" s="39">
        <f>AF30/1.2</f>
        <v>429052.00000000006</v>
      </c>
      <c r="AE30" s="52">
        <f>AF30-AD30</f>
        <v>85810.399999999965</v>
      </c>
      <c r="AF30" s="35">
        <v>514862.4</v>
      </c>
      <c r="AG30" s="44"/>
      <c r="AH30" s="45"/>
      <c r="AI30" s="35"/>
      <c r="AJ30" s="35"/>
      <c r="AK30" s="35"/>
      <c r="AL30" s="35"/>
      <c r="AM30" s="35"/>
      <c r="AN30" s="35"/>
      <c r="AO30" s="35"/>
      <c r="AP30" s="35"/>
      <c r="AQ30" s="67"/>
      <c r="AR30" s="67"/>
      <c r="AS30" s="39"/>
      <c r="AT30" s="52"/>
      <c r="AU30" s="35"/>
      <c r="AV30" s="92" t="s">
        <v>40</v>
      </c>
      <c r="AY30" s="25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</row>
    <row r="31" spans="1:154" s="23" customFormat="1" ht="47.25" customHeight="1">
      <c r="A31" s="72">
        <v>23</v>
      </c>
      <c r="B31" s="73" t="s">
        <v>57</v>
      </c>
      <c r="C31" s="7" t="s">
        <v>34</v>
      </c>
      <c r="D31" s="75">
        <v>29000</v>
      </c>
      <c r="E31" s="29">
        <v>29000</v>
      </c>
      <c r="F31" s="81"/>
      <c r="G31" s="81"/>
      <c r="H31" s="29">
        <v>1644880</v>
      </c>
      <c r="I31" s="39"/>
      <c r="J31" s="53"/>
      <c r="K31" s="35"/>
      <c r="L31" s="39"/>
      <c r="M31" s="53"/>
      <c r="N31" s="38"/>
      <c r="O31" s="39"/>
      <c r="P31" s="53"/>
      <c r="Q31" s="35"/>
      <c r="R31" s="35"/>
      <c r="S31" s="35"/>
      <c r="T31" s="35"/>
      <c r="U31" s="39"/>
      <c r="V31" s="53"/>
      <c r="W31" s="35"/>
      <c r="X31" s="39">
        <f t="shared" si="6"/>
        <v>1232500</v>
      </c>
      <c r="Y31" s="34">
        <f t="shared" si="7"/>
        <v>246500</v>
      </c>
      <c r="Z31" s="42">
        <v>1479000</v>
      </c>
      <c r="AA31" s="39"/>
      <c r="AB31" s="53"/>
      <c r="AC31" s="35"/>
      <c r="AD31" s="39"/>
      <c r="AE31" s="53"/>
      <c r="AF31" s="35"/>
      <c r="AG31" s="39"/>
      <c r="AH31" s="53"/>
      <c r="AI31" s="35"/>
      <c r="AJ31" s="35"/>
      <c r="AK31" s="35"/>
      <c r="AL31" s="35"/>
      <c r="AM31" s="35"/>
      <c r="AN31" s="35"/>
      <c r="AO31" s="35"/>
      <c r="AP31" s="35"/>
      <c r="AQ31" s="67"/>
      <c r="AR31" s="67"/>
      <c r="AS31" s="39"/>
      <c r="AT31" s="53"/>
      <c r="AU31" s="35"/>
      <c r="AV31" s="92" t="s">
        <v>39</v>
      </c>
      <c r="AY31" s="25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</row>
    <row r="32" spans="1:154" s="23" customFormat="1" ht="27.75" customHeight="1">
      <c r="A32" s="72">
        <v>24</v>
      </c>
      <c r="B32" s="73" t="s">
        <v>58</v>
      </c>
      <c r="C32" s="7" t="s">
        <v>0</v>
      </c>
      <c r="D32" s="74">
        <v>355</v>
      </c>
      <c r="E32" s="7">
        <v>355</v>
      </c>
      <c r="F32" s="79"/>
      <c r="G32" s="80"/>
      <c r="H32" s="29">
        <v>733004</v>
      </c>
      <c r="I32" s="39"/>
      <c r="J32" s="52"/>
      <c r="K32" s="35"/>
      <c r="L32" s="39"/>
      <c r="M32" s="52"/>
      <c r="N32" s="38"/>
      <c r="O32" s="39"/>
      <c r="P32" s="52"/>
      <c r="Q32" s="35"/>
      <c r="R32" s="35"/>
      <c r="S32" s="35"/>
      <c r="T32" s="35"/>
      <c r="U32" s="41"/>
      <c r="V32" s="41"/>
      <c r="W32" s="35"/>
      <c r="X32" s="39">
        <f t="shared" si="6"/>
        <v>565041.66666666674</v>
      </c>
      <c r="Y32" s="34">
        <f t="shared" si="7"/>
        <v>113008.33333333326</v>
      </c>
      <c r="Z32" s="42">
        <v>678050</v>
      </c>
      <c r="AA32" s="39"/>
      <c r="AB32" s="52"/>
      <c r="AC32" s="35"/>
      <c r="AD32" s="39"/>
      <c r="AE32" s="52"/>
      <c r="AF32" s="35"/>
      <c r="AG32" s="39"/>
      <c r="AH32" s="52"/>
      <c r="AI32" s="35"/>
      <c r="AJ32" s="35"/>
      <c r="AK32" s="35"/>
      <c r="AL32" s="35"/>
      <c r="AM32" s="35"/>
      <c r="AN32" s="35"/>
      <c r="AO32" s="35"/>
      <c r="AP32" s="35"/>
      <c r="AQ32" s="67"/>
      <c r="AR32" s="67"/>
      <c r="AS32" s="39"/>
      <c r="AT32" s="52"/>
      <c r="AU32" s="35"/>
      <c r="AV32" s="92" t="s">
        <v>39</v>
      </c>
      <c r="AY32" s="25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</row>
    <row r="33" spans="1:154" s="23" customFormat="1" ht="54" customHeight="1">
      <c r="A33" s="72">
        <v>25</v>
      </c>
      <c r="B33" s="73" t="s">
        <v>59</v>
      </c>
      <c r="C33" s="7" t="s">
        <v>32</v>
      </c>
      <c r="D33" s="75">
        <v>6000</v>
      </c>
      <c r="E33" s="29">
        <v>6000</v>
      </c>
      <c r="F33" s="79"/>
      <c r="G33" s="80"/>
      <c r="H33" s="29">
        <v>47520</v>
      </c>
      <c r="I33" s="39">
        <f t="shared" ref="I33:I34" si="8">K33/1.2</f>
        <v>46500</v>
      </c>
      <c r="J33" s="34">
        <f t="shared" ref="J33:J34" si="9">K33-I33</f>
        <v>9300</v>
      </c>
      <c r="K33" s="42">
        <v>55800</v>
      </c>
      <c r="L33" s="39"/>
      <c r="M33" s="52"/>
      <c r="N33" s="38"/>
      <c r="O33" s="39"/>
      <c r="P33" s="52"/>
      <c r="Q33" s="35"/>
      <c r="R33" s="35"/>
      <c r="S33" s="35"/>
      <c r="T33" s="35"/>
      <c r="U33" s="41"/>
      <c r="V33" s="41"/>
      <c r="W33" s="35"/>
      <c r="X33" s="39">
        <f t="shared" si="6"/>
        <v>47500</v>
      </c>
      <c r="Y33" s="34">
        <f t="shared" si="7"/>
        <v>9500</v>
      </c>
      <c r="Z33" s="42">
        <v>57000</v>
      </c>
      <c r="AA33" s="39"/>
      <c r="AB33" s="52"/>
      <c r="AC33" s="35"/>
      <c r="AD33" s="39"/>
      <c r="AE33" s="52"/>
      <c r="AF33" s="35"/>
      <c r="AG33" s="39"/>
      <c r="AH33" s="52"/>
      <c r="AI33" s="35"/>
      <c r="AJ33" s="35"/>
      <c r="AK33" s="35"/>
      <c r="AL33" s="35"/>
      <c r="AM33" s="35"/>
      <c r="AN33" s="35"/>
      <c r="AO33" s="35"/>
      <c r="AP33" s="35"/>
      <c r="AQ33" s="67"/>
      <c r="AR33" s="67"/>
      <c r="AS33" s="39"/>
      <c r="AT33" s="52"/>
      <c r="AU33" s="35"/>
      <c r="AV33" s="90" t="s">
        <v>156</v>
      </c>
      <c r="AY33" s="25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</row>
    <row r="34" spans="1:154" s="23" customFormat="1" ht="27">
      <c r="A34" s="72">
        <v>26</v>
      </c>
      <c r="B34" s="73" t="s">
        <v>60</v>
      </c>
      <c r="C34" s="7" t="s">
        <v>32</v>
      </c>
      <c r="D34" s="75">
        <v>13000</v>
      </c>
      <c r="E34" s="29">
        <v>13000</v>
      </c>
      <c r="F34" s="79"/>
      <c r="G34" s="80"/>
      <c r="H34" s="29">
        <v>696800</v>
      </c>
      <c r="I34" s="39">
        <f t="shared" si="8"/>
        <v>640033.33333333337</v>
      </c>
      <c r="J34" s="34">
        <f t="shared" si="9"/>
        <v>128006.66666666663</v>
      </c>
      <c r="K34" s="42">
        <v>768040</v>
      </c>
      <c r="L34" s="39"/>
      <c r="M34" s="52"/>
      <c r="N34" s="38"/>
      <c r="O34" s="39"/>
      <c r="P34" s="52"/>
      <c r="Q34" s="35"/>
      <c r="R34" s="35"/>
      <c r="S34" s="35"/>
      <c r="T34" s="35"/>
      <c r="U34" s="39"/>
      <c r="V34" s="52"/>
      <c r="W34" s="35"/>
      <c r="X34" s="39">
        <f t="shared" si="6"/>
        <v>681416.66666666674</v>
      </c>
      <c r="Y34" s="34">
        <f t="shared" si="7"/>
        <v>136283.33333333326</v>
      </c>
      <c r="Z34" s="42">
        <v>817700</v>
      </c>
      <c r="AA34" s="39"/>
      <c r="AB34" s="52"/>
      <c r="AC34" s="35"/>
      <c r="AD34" s="39"/>
      <c r="AE34" s="52"/>
      <c r="AF34" s="35"/>
      <c r="AG34" s="40"/>
      <c r="AH34" s="41"/>
      <c r="AI34" s="35"/>
      <c r="AJ34" s="35"/>
      <c r="AK34" s="35"/>
      <c r="AL34" s="35"/>
      <c r="AM34" s="35"/>
      <c r="AN34" s="35"/>
      <c r="AO34" s="35"/>
      <c r="AP34" s="35"/>
      <c r="AQ34" s="67"/>
      <c r="AR34" s="67"/>
      <c r="AS34" s="39"/>
      <c r="AT34" s="52"/>
      <c r="AU34" s="35"/>
      <c r="AV34" s="90" t="s">
        <v>156</v>
      </c>
      <c r="AY34" s="25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</row>
    <row r="35" spans="1:154" s="23" customFormat="1" ht="168.75" customHeight="1">
      <c r="A35" s="72">
        <v>27</v>
      </c>
      <c r="B35" s="73" t="s">
        <v>61</v>
      </c>
      <c r="C35" s="7" t="s">
        <v>0</v>
      </c>
      <c r="D35" s="75">
        <v>2000</v>
      </c>
      <c r="E35" s="29">
        <v>2000</v>
      </c>
      <c r="F35" s="79"/>
      <c r="G35" s="80"/>
      <c r="H35" s="29">
        <v>1568000</v>
      </c>
      <c r="I35" s="39"/>
      <c r="J35" s="52"/>
      <c r="K35" s="35"/>
      <c r="L35" s="39"/>
      <c r="M35" s="52"/>
      <c r="N35" s="38"/>
      <c r="O35" s="39"/>
      <c r="P35" s="52"/>
      <c r="Q35" s="35"/>
      <c r="R35" s="35"/>
      <c r="S35" s="35"/>
      <c r="T35" s="35"/>
      <c r="U35" s="39"/>
      <c r="V35" s="52"/>
      <c r="W35" s="35"/>
      <c r="X35" s="39"/>
      <c r="Y35" s="52"/>
      <c r="Z35" s="35"/>
      <c r="AA35" s="39"/>
      <c r="AB35" s="52"/>
      <c r="AC35" s="35"/>
      <c r="AD35" s="39"/>
      <c r="AE35" s="52"/>
      <c r="AF35" s="35"/>
      <c r="AG35" s="44"/>
      <c r="AH35" s="45"/>
      <c r="AI35" s="35"/>
      <c r="AJ35" s="35"/>
      <c r="AK35" s="35"/>
      <c r="AL35" s="35"/>
      <c r="AM35" s="35"/>
      <c r="AN35" s="35"/>
      <c r="AO35" s="35"/>
      <c r="AP35" s="35"/>
      <c r="AQ35" s="67"/>
      <c r="AR35" s="67"/>
      <c r="AS35" s="39"/>
      <c r="AT35" s="52"/>
      <c r="AU35" s="35"/>
      <c r="AV35" s="91" t="s">
        <v>43</v>
      </c>
      <c r="AY35" s="25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26"/>
      <c r="DA35" s="26"/>
      <c r="DB35" s="26"/>
      <c r="DC35" s="26"/>
      <c r="DD35" s="26"/>
      <c r="DE35" s="26"/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</row>
    <row r="36" spans="1:154" ht="40.5">
      <c r="A36" s="72">
        <v>28</v>
      </c>
      <c r="B36" s="73" t="s">
        <v>62</v>
      </c>
      <c r="C36" s="7" t="s">
        <v>32</v>
      </c>
      <c r="D36" s="75">
        <v>80000</v>
      </c>
      <c r="E36" s="29">
        <v>80000</v>
      </c>
      <c r="F36" s="23"/>
      <c r="G36" s="82"/>
      <c r="H36" s="29">
        <v>249600</v>
      </c>
      <c r="I36" s="39">
        <f t="shared" ref="I36:I37" si="10">K36/1.2</f>
        <v>206666.66666666669</v>
      </c>
      <c r="J36" s="34">
        <f t="shared" ref="J36:J37" si="11">K36-I36</f>
        <v>41333.333333333314</v>
      </c>
      <c r="K36" s="42">
        <v>248000</v>
      </c>
      <c r="L36" s="54"/>
      <c r="M36" s="54"/>
      <c r="N36" s="38"/>
      <c r="O36" s="54"/>
      <c r="P36" s="54"/>
      <c r="Q36" s="35"/>
      <c r="R36" s="35"/>
      <c r="S36" s="35"/>
      <c r="T36" s="35"/>
      <c r="U36" s="54"/>
      <c r="V36" s="54"/>
      <c r="W36" s="35"/>
      <c r="X36" s="40">
        <f>Z36/1.2</f>
        <v>160000</v>
      </c>
      <c r="Y36" s="34">
        <f>Z36-X36</f>
        <v>32000</v>
      </c>
      <c r="Z36" s="42">
        <v>192000</v>
      </c>
      <c r="AA36" s="54"/>
      <c r="AB36" s="54"/>
      <c r="AC36" s="35"/>
      <c r="AD36" s="54"/>
      <c r="AE36" s="54"/>
      <c r="AF36" s="35"/>
      <c r="AG36" s="54"/>
      <c r="AH36" s="54"/>
      <c r="AI36" s="35"/>
      <c r="AJ36" s="35"/>
      <c r="AK36" s="35"/>
      <c r="AL36" s="35"/>
      <c r="AM36" s="35"/>
      <c r="AN36" s="35"/>
      <c r="AO36" s="35"/>
      <c r="AP36" s="35"/>
      <c r="AQ36" s="67"/>
      <c r="AR36" s="67"/>
      <c r="AS36" s="54"/>
      <c r="AT36" s="54"/>
      <c r="AU36" s="35"/>
      <c r="AV36" s="92" t="s">
        <v>39</v>
      </c>
    </row>
    <row r="37" spans="1:154" ht="40.5" customHeight="1">
      <c r="A37" s="72">
        <v>29</v>
      </c>
      <c r="B37" s="73" t="s">
        <v>63</v>
      </c>
      <c r="C37" s="7" t="s">
        <v>32</v>
      </c>
      <c r="D37" s="75">
        <v>3600</v>
      </c>
      <c r="E37" s="29">
        <v>3600</v>
      </c>
      <c r="F37" s="23"/>
      <c r="G37" s="83"/>
      <c r="H37" s="29">
        <v>113616</v>
      </c>
      <c r="I37" s="40">
        <f t="shared" si="10"/>
        <v>106350</v>
      </c>
      <c r="J37" s="34">
        <f t="shared" si="11"/>
        <v>21270</v>
      </c>
      <c r="K37" s="42">
        <v>127620</v>
      </c>
      <c r="L37" s="56"/>
      <c r="M37" s="56"/>
      <c r="N37" s="38"/>
      <c r="O37" s="56"/>
      <c r="P37" s="56"/>
      <c r="Q37" s="35"/>
      <c r="R37" s="35"/>
      <c r="S37" s="35"/>
      <c r="T37" s="35"/>
      <c r="U37" s="56"/>
      <c r="V37" s="56"/>
      <c r="W37" s="35"/>
      <c r="X37" s="56"/>
      <c r="Y37" s="56"/>
      <c r="Z37" s="35"/>
      <c r="AA37" s="56"/>
      <c r="AB37" s="56"/>
      <c r="AC37" s="35"/>
      <c r="AD37" s="56"/>
      <c r="AE37" s="56"/>
      <c r="AF37" s="35"/>
      <c r="AG37" s="56"/>
      <c r="AH37" s="56"/>
      <c r="AI37" s="35"/>
      <c r="AJ37" s="35"/>
      <c r="AK37" s="35"/>
      <c r="AL37" s="35"/>
      <c r="AM37" s="35"/>
      <c r="AN37" s="35"/>
      <c r="AO37" s="35"/>
      <c r="AP37" s="35"/>
      <c r="AQ37" s="67"/>
      <c r="AR37" s="67"/>
      <c r="AS37" s="56"/>
      <c r="AT37" s="56"/>
      <c r="AU37" s="35"/>
      <c r="AV37" s="90" t="s">
        <v>156</v>
      </c>
    </row>
    <row r="38" spans="1:154" ht="40.5" customHeight="1">
      <c r="A38" s="72">
        <v>30</v>
      </c>
      <c r="B38" s="73" t="s">
        <v>64</v>
      </c>
      <c r="C38" s="7" t="s">
        <v>0</v>
      </c>
      <c r="D38" s="74">
        <v>960</v>
      </c>
      <c r="E38" s="7">
        <v>960</v>
      </c>
      <c r="F38" s="23"/>
      <c r="G38" s="83"/>
      <c r="H38" s="29">
        <v>102912</v>
      </c>
      <c r="I38" s="54"/>
      <c r="J38" s="54"/>
      <c r="K38" s="35"/>
      <c r="L38" s="54"/>
      <c r="M38" s="54"/>
      <c r="N38" s="38"/>
      <c r="O38" s="54"/>
      <c r="P38" s="54"/>
      <c r="Q38" s="35"/>
      <c r="R38" s="35"/>
      <c r="S38" s="35"/>
      <c r="T38" s="35"/>
      <c r="U38" s="54"/>
      <c r="V38" s="54"/>
      <c r="W38" s="35"/>
      <c r="X38" s="54"/>
      <c r="Y38" s="54"/>
      <c r="Z38" s="35"/>
      <c r="AA38" s="54"/>
      <c r="AB38" s="54"/>
      <c r="AC38" s="35"/>
      <c r="AD38" s="54"/>
      <c r="AE38" s="54"/>
      <c r="AF38" s="35"/>
      <c r="AG38" s="56"/>
      <c r="AH38" s="56"/>
      <c r="AI38" s="35"/>
      <c r="AJ38" s="35"/>
      <c r="AK38" s="35"/>
      <c r="AL38" s="35"/>
      <c r="AM38" s="35"/>
      <c r="AN38" s="35"/>
      <c r="AO38" s="35"/>
      <c r="AP38" s="35"/>
      <c r="AQ38" s="67"/>
      <c r="AR38" s="67"/>
      <c r="AS38" s="56"/>
      <c r="AT38" s="56"/>
      <c r="AU38" s="35"/>
      <c r="AV38" s="91" t="s">
        <v>43</v>
      </c>
    </row>
    <row r="39" spans="1:154" ht="27.75" customHeight="1">
      <c r="A39" s="72">
        <v>31</v>
      </c>
      <c r="B39" s="73" t="s">
        <v>65</v>
      </c>
      <c r="C39" s="7" t="s">
        <v>32</v>
      </c>
      <c r="D39" s="75">
        <v>1000</v>
      </c>
      <c r="E39" s="29">
        <v>1000</v>
      </c>
      <c r="F39" s="84"/>
      <c r="G39" s="82"/>
      <c r="H39" s="29">
        <v>117860</v>
      </c>
      <c r="I39" s="54"/>
      <c r="J39" s="54"/>
      <c r="K39" s="35"/>
      <c r="L39" s="54"/>
      <c r="M39" s="54"/>
      <c r="N39" s="38"/>
      <c r="O39" s="54"/>
      <c r="P39" s="54"/>
      <c r="Q39" s="35"/>
      <c r="R39" s="35"/>
      <c r="S39" s="35"/>
      <c r="T39" s="35"/>
      <c r="U39" s="54"/>
      <c r="V39" s="54"/>
      <c r="W39" s="35"/>
      <c r="X39" s="54"/>
      <c r="Y39" s="54"/>
      <c r="Z39" s="35"/>
      <c r="AA39" s="54"/>
      <c r="AB39" s="54"/>
      <c r="AC39" s="35"/>
      <c r="AD39" s="54"/>
      <c r="AE39" s="54"/>
      <c r="AF39" s="35"/>
      <c r="AG39" s="54"/>
      <c r="AH39" s="54"/>
      <c r="AI39" s="35"/>
      <c r="AJ39" s="35"/>
      <c r="AK39" s="35"/>
      <c r="AL39" s="35"/>
      <c r="AM39" s="35"/>
      <c r="AN39" s="35"/>
      <c r="AO39" s="35"/>
      <c r="AP39" s="67">
        <f>AR39/1.2</f>
        <v>97225</v>
      </c>
      <c r="AQ39" s="67">
        <f>AR39-AP39</f>
        <v>19445</v>
      </c>
      <c r="AR39" s="77">
        <v>116670</v>
      </c>
      <c r="AS39" s="54"/>
      <c r="AT39" s="54"/>
      <c r="AU39" s="35"/>
      <c r="AV39" s="92" t="s">
        <v>44</v>
      </c>
    </row>
    <row r="40" spans="1:154" ht="71.25" customHeight="1">
      <c r="A40" s="72">
        <v>32</v>
      </c>
      <c r="B40" s="73" t="s">
        <v>66</v>
      </c>
      <c r="C40" s="7" t="s">
        <v>34</v>
      </c>
      <c r="D40" s="75">
        <v>1000</v>
      </c>
      <c r="E40" s="29">
        <v>1000</v>
      </c>
      <c r="F40" s="23"/>
      <c r="G40" s="83"/>
      <c r="H40" s="29">
        <v>113440</v>
      </c>
      <c r="I40" s="54"/>
      <c r="J40" s="54"/>
      <c r="K40" s="35"/>
      <c r="L40" s="54"/>
      <c r="M40" s="54"/>
      <c r="N40" s="38"/>
      <c r="O40" s="54"/>
      <c r="P40" s="54"/>
      <c r="Q40" s="35"/>
      <c r="R40" s="35"/>
      <c r="S40" s="35"/>
      <c r="T40" s="35"/>
      <c r="U40" s="54"/>
      <c r="V40" s="54"/>
      <c r="W40" s="35"/>
      <c r="X40" s="54"/>
      <c r="Y40" s="54"/>
      <c r="Z40" s="35"/>
      <c r="AA40" s="33">
        <f>AC40/1.2</f>
        <v>300000</v>
      </c>
      <c r="AB40" s="42">
        <f>AC40-AA40</f>
        <v>60000</v>
      </c>
      <c r="AC40" s="42">
        <v>360000</v>
      </c>
      <c r="AD40" s="54"/>
      <c r="AE40" s="54"/>
      <c r="AF40" s="35"/>
      <c r="AG40" s="56"/>
      <c r="AH40" s="56"/>
      <c r="AI40" s="35"/>
      <c r="AJ40" s="35"/>
      <c r="AK40" s="35"/>
      <c r="AL40" s="35"/>
      <c r="AM40" s="35"/>
      <c r="AN40" s="35"/>
      <c r="AO40" s="35"/>
      <c r="AP40" s="35"/>
      <c r="AQ40" s="67"/>
      <c r="AR40" s="67"/>
      <c r="AS40" s="56"/>
      <c r="AT40" s="56"/>
      <c r="AU40" s="35"/>
      <c r="AV40" s="90" t="s">
        <v>156</v>
      </c>
    </row>
    <row r="41" spans="1:154" ht="115.5" customHeight="1">
      <c r="A41" s="72">
        <v>33</v>
      </c>
      <c r="B41" s="73" t="s">
        <v>67</v>
      </c>
      <c r="C41" s="7" t="s">
        <v>34</v>
      </c>
      <c r="D41" s="75">
        <v>10500</v>
      </c>
      <c r="E41" s="29">
        <v>10500</v>
      </c>
      <c r="F41" s="23"/>
      <c r="G41" s="83"/>
      <c r="H41" s="29">
        <v>1428840</v>
      </c>
      <c r="I41" s="56"/>
      <c r="J41" s="56"/>
      <c r="K41" s="35"/>
      <c r="L41" s="56"/>
      <c r="M41" s="56"/>
      <c r="N41" s="38"/>
      <c r="O41" s="56"/>
      <c r="P41" s="56"/>
      <c r="Q41" s="35"/>
      <c r="R41" s="35"/>
      <c r="S41" s="35"/>
      <c r="T41" s="35"/>
      <c r="U41" s="56"/>
      <c r="V41" s="56"/>
      <c r="W41" s="35"/>
      <c r="X41" s="56"/>
      <c r="Y41" s="56"/>
      <c r="Z41" s="35"/>
      <c r="AA41" s="56"/>
      <c r="AB41" s="41"/>
      <c r="AC41" s="35"/>
      <c r="AD41" s="56"/>
      <c r="AE41" s="56"/>
      <c r="AF41" s="35"/>
      <c r="AG41" s="56"/>
      <c r="AH41" s="56"/>
      <c r="AI41" s="35"/>
      <c r="AJ41" s="35"/>
      <c r="AK41" s="35"/>
      <c r="AL41" s="35"/>
      <c r="AM41" s="35"/>
      <c r="AN41" s="35"/>
      <c r="AO41" s="35"/>
      <c r="AP41" s="35"/>
      <c r="AQ41" s="67"/>
      <c r="AR41" s="67"/>
      <c r="AS41" s="56"/>
      <c r="AT41" s="56"/>
      <c r="AU41" s="35"/>
      <c r="AV41" s="93" t="s">
        <v>43</v>
      </c>
    </row>
    <row r="42" spans="1:154" ht="87" customHeight="1">
      <c r="A42" s="72">
        <v>34</v>
      </c>
      <c r="B42" s="73" t="s">
        <v>68</v>
      </c>
      <c r="C42" s="7" t="s">
        <v>32</v>
      </c>
      <c r="D42" s="75">
        <v>6000</v>
      </c>
      <c r="E42" s="29">
        <v>6000</v>
      </c>
      <c r="F42" s="84"/>
      <c r="G42" s="85"/>
      <c r="H42" s="29">
        <v>142320</v>
      </c>
      <c r="I42" s="57"/>
      <c r="J42" s="57"/>
      <c r="K42" s="35"/>
      <c r="L42" s="57"/>
      <c r="M42" s="57"/>
      <c r="N42" s="38"/>
      <c r="O42" s="57"/>
      <c r="P42" s="57"/>
      <c r="Q42" s="35"/>
      <c r="R42" s="35"/>
      <c r="S42" s="35"/>
      <c r="T42" s="35"/>
      <c r="U42" s="57"/>
      <c r="V42" s="57"/>
      <c r="W42" s="35"/>
      <c r="X42" s="57"/>
      <c r="Y42" s="57"/>
      <c r="Z42" s="35"/>
      <c r="AA42" s="57"/>
      <c r="AB42" s="57"/>
      <c r="AC42" s="35"/>
      <c r="AD42" s="57"/>
      <c r="AE42" s="57"/>
      <c r="AF42" s="35"/>
      <c r="AG42" s="57"/>
      <c r="AH42" s="57"/>
      <c r="AI42" s="35"/>
      <c r="AJ42" s="35"/>
      <c r="AK42" s="35"/>
      <c r="AL42" s="35"/>
      <c r="AM42" s="35"/>
      <c r="AN42" s="35"/>
      <c r="AO42" s="35"/>
      <c r="AP42" s="77">
        <f>AR42/1.2</f>
        <v>117750</v>
      </c>
      <c r="AQ42" s="77">
        <f>AR42-AP42</f>
        <v>23550</v>
      </c>
      <c r="AR42" s="77">
        <v>141300</v>
      </c>
      <c r="AS42" s="57"/>
      <c r="AT42" s="57"/>
      <c r="AU42" s="35"/>
      <c r="AV42" s="92" t="s">
        <v>44</v>
      </c>
    </row>
    <row r="43" spans="1:154" ht="81" customHeight="1">
      <c r="A43" s="72">
        <v>35</v>
      </c>
      <c r="B43" s="73" t="s">
        <v>69</v>
      </c>
      <c r="C43" s="7" t="s">
        <v>32</v>
      </c>
      <c r="D43" s="75">
        <v>30000</v>
      </c>
      <c r="E43" s="29">
        <v>30000</v>
      </c>
      <c r="F43" s="3"/>
      <c r="G43" s="3"/>
      <c r="H43" s="29">
        <v>660000</v>
      </c>
      <c r="I43" s="55"/>
      <c r="J43" s="55"/>
      <c r="K43" s="35"/>
      <c r="L43" s="55"/>
      <c r="M43" s="55"/>
      <c r="N43" s="38"/>
      <c r="O43" s="55"/>
      <c r="P43" s="55"/>
      <c r="Q43" s="35"/>
      <c r="R43" s="35"/>
      <c r="S43" s="35"/>
      <c r="T43" s="35"/>
      <c r="U43" s="55"/>
      <c r="V43" s="55"/>
      <c r="W43" s="35"/>
      <c r="X43" s="40">
        <f>Z43/1.2</f>
        <v>475000</v>
      </c>
      <c r="Y43" s="34">
        <f>Z43-X43</f>
        <v>95000</v>
      </c>
      <c r="Z43" s="42">
        <v>570000</v>
      </c>
      <c r="AA43" s="55"/>
      <c r="AB43" s="55"/>
      <c r="AC43" s="35"/>
      <c r="AD43" s="55"/>
      <c r="AE43" s="55"/>
      <c r="AF43" s="35"/>
      <c r="AG43" s="55"/>
      <c r="AH43" s="55"/>
      <c r="AI43" s="35"/>
      <c r="AJ43" s="35"/>
      <c r="AK43" s="35"/>
      <c r="AL43" s="35"/>
      <c r="AM43" s="35"/>
      <c r="AN43" s="35"/>
      <c r="AO43" s="35"/>
      <c r="AP43" s="35"/>
      <c r="AQ43" s="67"/>
      <c r="AR43" s="67"/>
      <c r="AS43" s="55"/>
      <c r="AT43" s="55"/>
      <c r="AU43" s="35"/>
      <c r="AV43" s="92" t="s">
        <v>39</v>
      </c>
    </row>
    <row r="44" spans="1:154" ht="27.75" customHeight="1">
      <c r="A44" s="72">
        <v>36</v>
      </c>
      <c r="B44" s="73" t="s">
        <v>70</v>
      </c>
      <c r="C44" s="7" t="s">
        <v>34</v>
      </c>
      <c r="D44" s="75">
        <v>1500</v>
      </c>
      <c r="E44" s="29">
        <v>1500</v>
      </c>
      <c r="F44" s="3"/>
      <c r="G44" s="3"/>
      <c r="H44" s="29">
        <v>30240</v>
      </c>
      <c r="I44" s="55"/>
      <c r="J44" s="55"/>
      <c r="K44" s="35"/>
      <c r="L44" s="40">
        <f t="shared" ref="L44:L46" si="12">N44/1.2</f>
        <v>23400</v>
      </c>
      <c r="M44" s="32">
        <f t="shared" ref="M44:M46" si="13">N44-L44</f>
        <v>4680</v>
      </c>
      <c r="N44" s="42">
        <v>28080</v>
      </c>
      <c r="O44" s="55"/>
      <c r="P44" s="55"/>
      <c r="Q44" s="35"/>
      <c r="R44" s="35"/>
      <c r="S44" s="35"/>
      <c r="T44" s="35"/>
      <c r="U44" s="55"/>
      <c r="V44" s="55"/>
      <c r="W44" s="35"/>
      <c r="X44" s="55"/>
      <c r="Y44" s="55"/>
      <c r="Z44" s="35"/>
      <c r="AA44" s="55"/>
      <c r="AB44" s="55"/>
      <c r="AC44" s="35"/>
      <c r="AD44" s="55"/>
      <c r="AE44" s="55"/>
      <c r="AF44" s="35"/>
      <c r="AG44" s="55"/>
      <c r="AH44" s="55"/>
      <c r="AI44" s="35"/>
      <c r="AJ44" s="35"/>
      <c r="AK44" s="35"/>
      <c r="AL44" s="35"/>
      <c r="AM44" s="35"/>
      <c r="AN44" s="35"/>
      <c r="AO44" s="35"/>
      <c r="AP44" s="35"/>
      <c r="AQ44" s="67"/>
      <c r="AR44" s="67"/>
      <c r="AS44" s="55"/>
      <c r="AT44" s="55"/>
      <c r="AU44" s="35"/>
      <c r="AV44" s="92" t="s">
        <v>36</v>
      </c>
    </row>
    <row r="45" spans="1:154" ht="40.5" customHeight="1">
      <c r="A45" s="72">
        <v>37</v>
      </c>
      <c r="B45" s="73" t="s">
        <v>71</v>
      </c>
      <c r="C45" s="7" t="s">
        <v>34</v>
      </c>
      <c r="D45" s="75">
        <v>1500</v>
      </c>
      <c r="E45" s="29">
        <v>1500</v>
      </c>
      <c r="F45" s="3"/>
      <c r="G45" s="3"/>
      <c r="H45" s="29">
        <v>27240</v>
      </c>
      <c r="I45" s="55"/>
      <c r="J45" s="55"/>
      <c r="K45" s="35"/>
      <c r="L45" s="40">
        <f t="shared" si="12"/>
        <v>21050</v>
      </c>
      <c r="M45" s="32">
        <f t="shared" si="13"/>
        <v>4210</v>
      </c>
      <c r="N45" s="42">
        <v>25260</v>
      </c>
      <c r="O45" s="55"/>
      <c r="P45" s="55"/>
      <c r="Q45" s="35"/>
      <c r="R45" s="35"/>
      <c r="S45" s="35"/>
      <c r="T45" s="35"/>
      <c r="U45" s="55"/>
      <c r="V45" s="55"/>
      <c r="W45" s="35"/>
      <c r="X45" s="55"/>
      <c r="Y45" s="55"/>
      <c r="Z45" s="35"/>
      <c r="AA45" s="55"/>
      <c r="AB45" s="55"/>
      <c r="AC45" s="35"/>
      <c r="AD45" s="55"/>
      <c r="AE45" s="55"/>
      <c r="AF45" s="35"/>
      <c r="AG45" s="55"/>
      <c r="AH45" s="55"/>
      <c r="AI45" s="35"/>
      <c r="AJ45" s="35"/>
      <c r="AK45" s="35"/>
      <c r="AL45" s="35"/>
      <c r="AM45" s="35"/>
      <c r="AN45" s="35"/>
      <c r="AO45" s="35"/>
      <c r="AP45" s="35"/>
      <c r="AQ45" s="67"/>
      <c r="AR45" s="67"/>
      <c r="AS45" s="55"/>
      <c r="AT45" s="55"/>
      <c r="AU45" s="35"/>
      <c r="AV45" s="92" t="s">
        <v>36</v>
      </c>
    </row>
    <row r="46" spans="1:154" ht="41.25" customHeight="1">
      <c r="A46" s="72">
        <v>38</v>
      </c>
      <c r="B46" s="73" t="s">
        <v>72</v>
      </c>
      <c r="C46" s="7" t="s">
        <v>34</v>
      </c>
      <c r="D46" s="75">
        <v>45000</v>
      </c>
      <c r="E46" s="29">
        <v>45000</v>
      </c>
      <c r="F46" s="3"/>
      <c r="G46" s="3"/>
      <c r="H46" s="29">
        <v>2419200</v>
      </c>
      <c r="I46" s="55"/>
      <c r="J46" s="55"/>
      <c r="K46" s="35"/>
      <c r="L46" s="40">
        <f t="shared" si="12"/>
        <v>1871250</v>
      </c>
      <c r="M46" s="32">
        <f t="shared" si="13"/>
        <v>374250</v>
      </c>
      <c r="N46" s="42">
        <v>2245500</v>
      </c>
      <c r="O46" s="55"/>
      <c r="P46" s="55"/>
      <c r="Q46" s="35"/>
      <c r="R46" s="35"/>
      <c r="S46" s="35"/>
      <c r="T46" s="35"/>
      <c r="U46" s="55"/>
      <c r="V46" s="55"/>
      <c r="W46" s="35"/>
      <c r="X46" s="55"/>
      <c r="Y46" s="55"/>
      <c r="Z46" s="35"/>
      <c r="AA46" s="55"/>
      <c r="AB46" s="55"/>
      <c r="AC46" s="35"/>
      <c r="AD46" s="55"/>
      <c r="AE46" s="55"/>
      <c r="AF46" s="35"/>
      <c r="AG46" s="55"/>
      <c r="AH46" s="55"/>
      <c r="AI46" s="35"/>
      <c r="AJ46" s="35"/>
      <c r="AK46" s="35"/>
      <c r="AL46" s="35"/>
      <c r="AM46" s="35"/>
      <c r="AN46" s="35"/>
      <c r="AO46" s="35"/>
      <c r="AP46" s="35"/>
      <c r="AQ46" s="67"/>
      <c r="AR46" s="67"/>
      <c r="AS46" s="55"/>
      <c r="AT46" s="55"/>
      <c r="AU46" s="35"/>
      <c r="AV46" s="92" t="s">
        <v>36</v>
      </c>
    </row>
    <row r="47" spans="1:154" ht="73.5" customHeight="1">
      <c r="A47" s="72">
        <v>39</v>
      </c>
      <c r="B47" s="73" t="s">
        <v>158</v>
      </c>
      <c r="C47" s="7" t="s">
        <v>32</v>
      </c>
      <c r="D47" s="75">
        <v>35000</v>
      </c>
      <c r="E47" s="29">
        <v>35000</v>
      </c>
      <c r="F47" s="3"/>
      <c r="G47" s="3"/>
      <c r="H47" s="29">
        <v>207200</v>
      </c>
      <c r="I47" s="39">
        <f>K47/1.2</f>
        <v>263083.33333333337</v>
      </c>
      <c r="J47" s="34">
        <f>K47-I47</f>
        <v>52616.666666666628</v>
      </c>
      <c r="K47" s="42">
        <v>315700</v>
      </c>
      <c r="L47" s="55"/>
      <c r="M47" s="55"/>
      <c r="N47" s="38"/>
      <c r="O47" s="55"/>
      <c r="P47" s="55"/>
      <c r="Q47" s="35"/>
      <c r="R47" s="35"/>
      <c r="S47" s="35"/>
      <c r="T47" s="35"/>
      <c r="U47" s="55"/>
      <c r="V47" s="55"/>
      <c r="W47" s="35"/>
      <c r="X47" s="40">
        <f>Z47/1.2</f>
        <v>87500</v>
      </c>
      <c r="Y47" s="34">
        <f>Z47-X47</f>
        <v>17500</v>
      </c>
      <c r="Z47" s="42">
        <v>105000</v>
      </c>
      <c r="AA47" s="55"/>
      <c r="AB47" s="55"/>
      <c r="AC47" s="35"/>
      <c r="AD47" s="55"/>
      <c r="AE47" s="55"/>
      <c r="AF47" s="35"/>
      <c r="AG47" s="55"/>
      <c r="AH47" s="55"/>
      <c r="AI47" s="35"/>
      <c r="AJ47" s="35"/>
      <c r="AK47" s="35"/>
      <c r="AL47" s="35"/>
      <c r="AM47" s="35"/>
      <c r="AN47" s="35"/>
      <c r="AO47" s="35"/>
      <c r="AP47" s="35"/>
      <c r="AQ47" s="67"/>
      <c r="AR47" s="67"/>
      <c r="AS47" s="55"/>
      <c r="AT47" s="55"/>
      <c r="AU47" s="35"/>
      <c r="AV47" s="92" t="s">
        <v>39</v>
      </c>
    </row>
    <row r="48" spans="1:154" ht="95.25" customHeight="1">
      <c r="A48" s="72">
        <v>40</v>
      </c>
      <c r="B48" s="73" t="s">
        <v>122</v>
      </c>
      <c r="C48" s="7" t="s">
        <v>0</v>
      </c>
      <c r="D48" s="75">
        <v>1200</v>
      </c>
      <c r="E48" s="29">
        <v>1200</v>
      </c>
      <c r="F48" s="3"/>
      <c r="G48" s="3"/>
      <c r="H48" s="29">
        <v>188160</v>
      </c>
      <c r="I48" s="55"/>
      <c r="J48" s="55"/>
      <c r="K48" s="35"/>
      <c r="L48" s="55"/>
      <c r="M48" s="55"/>
      <c r="N48" s="38"/>
      <c r="O48" s="55"/>
      <c r="P48" s="55"/>
      <c r="Q48" s="35"/>
      <c r="R48" s="35"/>
      <c r="S48" s="35"/>
      <c r="T48" s="35"/>
      <c r="U48" s="55"/>
      <c r="V48" s="55"/>
      <c r="W48" s="35"/>
      <c r="X48" s="55"/>
      <c r="Y48" s="55"/>
      <c r="Z48" s="35"/>
      <c r="AA48" s="55"/>
      <c r="AB48" s="55"/>
      <c r="AC48" s="35"/>
      <c r="AD48" s="55"/>
      <c r="AE48" s="55"/>
      <c r="AF48" s="35"/>
      <c r="AG48" s="55"/>
      <c r="AH48" s="55"/>
      <c r="AI48" s="35"/>
      <c r="AJ48" s="35"/>
      <c r="AK48" s="35"/>
      <c r="AL48" s="35"/>
      <c r="AM48" s="35"/>
      <c r="AN48" s="35"/>
      <c r="AO48" s="35"/>
      <c r="AP48" s="35"/>
      <c r="AQ48" s="67"/>
      <c r="AR48" s="67"/>
      <c r="AS48" s="55"/>
      <c r="AT48" s="55"/>
      <c r="AU48" s="35"/>
      <c r="AV48" s="93" t="s">
        <v>43</v>
      </c>
    </row>
    <row r="49" spans="1:154" ht="98.25" customHeight="1">
      <c r="A49" s="72">
        <v>41</v>
      </c>
      <c r="B49" s="73" t="s">
        <v>122</v>
      </c>
      <c r="C49" s="7" t="s">
        <v>31</v>
      </c>
      <c r="D49" s="74">
        <v>220</v>
      </c>
      <c r="E49" s="7">
        <v>220</v>
      </c>
      <c r="F49" s="3"/>
      <c r="G49" s="3"/>
      <c r="H49" s="29">
        <v>322608</v>
      </c>
      <c r="I49" s="55"/>
      <c r="J49" s="55"/>
      <c r="K49" s="35"/>
      <c r="L49" s="55"/>
      <c r="M49" s="55"/>
      <c r="N49" s="38"/>
      <c r="O49" s="55"/>
      <c r="P49" s="55"/>
      <c r="Q49" s="58"/>
      <c r="R49" s="58"/>
      <c r="S49" s="58"/>
      <c r="T49" s="58"/>
      <c r="U49" s="55"/>
      <c r="V49" s="55"/>
      <c r="W49" s="35"/>
      <c r="X49" s="55"/>
      <c r="Y49" s="55"/>
      <c r="Z49" s="35"/>
      <c r="AA49" s="55"/>
      <c r="AB49" s="55"/>
      <c r="AC49" s="35"/>
      <c r="AD49" s="55"/>
      <c r="AE49" s="55"/>
      <c r="AF49" s="35"/>
      <c r="AG49" s="55"/>
      <c r="AH49" s="55"/>
      <c r="AI49" s="35"/>
      <c r="AJ49" s="35"/>
      <c r="AK49" s="35"/>
      <c r="AL49" s="35"/>
      <c r="AM49" s="35"/>
      <c r="AN49" s="35"/>
      <c r="AO49" s="35"/>
      <c r="AP49" s="35"/>
      <c r="AQ49" s="67"/>
      <c r="AR49" s="67"/>
      <c r="AS49" s="55"/>
      <c r="AT49" s="55"/>
      <c r="AU49" s="35"/>
      <c r="AV49" s="93" t="s">
        <v>43</v>
      </c>
    </row>
    <row r="50" spans="1:154" ht="57.75" customHeight="1">
      <c r="A50" s="72">
        <v>42</v>
      </c>
      <c r="B50" s="73" t="s">
        <v>73</v>
      </c>
      <c r="C50" s="7" t="s">
        <v>31</v>
      </c>
      <c r="D50" s="75">
        <v>1000</v>
      </c>
      <c r="E50" s="29">
        <v>1000</v>
      </c>
      <c r="F50" s="3"/>
      <c r="G50" s="3"/>
      <c r="H50" s="29">
        <v>600000</v>
      </c>
      <c r="I50" s="55"/>
      <c r="J50" s="55"/>
      <c r="K50" s="35"/>
      <c r="L50" s="55"/>
      <c r="M50" s="55"/>
      <c r="N50" s="38"/>
      <c r="O50" s="55"/>
      <c r="P50" s="55"/>
      <c r="Q50" s="35"/>
      <c r="R50" s="35"/>
      <c r="S50" s="35"/>
      <c r="T50" s="35"/>
      <c r="U50" s="55"/>
      <c r="V50" s="55"/>
      <c r="W50" s="35"/>
      <c r="X50" s="55"/>
      <c r="Y50" s="55"/>
      <c r="Z50" s="35"/>
      <c r="AA50" s="33">
        <f>AC50/1.2</f>
        <v>600000</v>
      </c>
      <c r="AB50" s="42">
        <f>AC50-AA50</f>
        <v>120000</v>
      </c>
      <c r="AC50" s="42">
        <v>720000</v>
      </c>
      <c r="AD50" s="55"/>
      <c r="AE50" s="55"/>
      <c r="AF50" s="35"/>
      <c r="AG50" s="55"/>
      <c r="AH50" s="55"/>
      <c r="AI50" s="35"/>
      <c r="AJ50" s="35"/>
      <c r="AK50" s="35"/>
      <c r="AL50" s="35"/>
      <c r="AM50" s="35"/>
      <c r="AN50" s="35"/>
      <c r="AO50" s="35"/>
      <c r="AP50" s="35"/>
      <c r="AQ50" s="67"/>
      <c r="AR50" s="67"/>
      <c r="AS50" s="55"/>
      <c r="AT50" s="55"/>
      <c r="AU50" s="35"/>
      <c r="AV50" s="90" t="s">
        <v>156</v>
      </c>
    </row>
    <row r="51" spans="1:154" ht="46.5" customHeight="1">
      <c r="A51" s="72">
        <v>43</v>
      </c>
      <c r="B51" s="73" t="s">
        <v>74</v>
      </c>
      <c r="C51" s="7" t="s">
        <v>32</v>
      </c>
      <c r="D51" s="75">
        <v>1000</v>
      </c>
      <c r="E51" s="29">
        <v>1000</v>
      </c>
      <c r="F51" s="3"/>
      <c r="G51" s="3"/>
      <c r="H51" s="29">
        <v>34900</v>
      </c>
      <c r="I51" s="55"/>
      <c r="J51" s="55"/>
      <c r="K51" s="35"/>
      <c r="L51" s="55"/>
      <c r="M51" s="55"/>
      <c r="N51" s="38"/>
      <c r="O51" s="55"/>
      <c r="P51" s="55"/>
      <c r="Q51" s="35"/>
      <c r="R51" s="35"/>
      <c r="S51" s="35"/>
      <c r="T51" s="35"/>
      <c r="U51" s="55"/>
      <c r="V51" s="55"/>
      <c r="W51" s="35"/>
      <c r="X51" s="55"/>
      <c r="Y51" s="55"/>
      <c r="Z51" s="35"/>
      <c r="AA51" s="55"/>
      <c r="AB51" s="55"/>
      <c r="AC51" s="35"/>
      <c r="AD51" s="55"/>
      <c r="AE51" s="55"/>
      <c r="AF51" s="35"/>
      <c r="AG51" s="55"/>
      <c r="AH51" s="55"/>
      <c r="AI51" s="35"/>
      <c r="AJ51" s="35"/>
      <c r="AK51" s="35"/>
      <c r="AL51" s="35"/>
      <c r="AM51" s="35"/>
      <c r="AN51" s="35"/>
      <c r="AO51" s="35"/>
      <c r="AP51" s="35"/>
      <c r="AQ51" s="67"/>
      <c r="AR51" s="67"/>
      <c r="AS51" s="55"/>
      <c r="AT51" s="55"/>
      <c r="AU51" s="35"/>
      <c r="AV51" s="91" t="s">
        <v>43</v>
      </c>
    </row>
    <row r="52" spans="1:154" ht="45.75" customHeight="1">
      <c r="A52" s="72">
        <v>44</v>
      </c>
      <c r="B52" s="73" t="s">
        <v>75</v>
      </c>
      <c r="C52" s="7" t="s">
        <v>0</v>
      </c>
      <c r="D52" s="75">
        <v>2500</v>
      </c>
      <c r="E52" s="29">
        <v>2500</v>
      </c>
      <c r="F52" s="3"/>
      <c r="G52" s="3"/>
      <c r="H52" s="29">
        <v>4815000</v>
      </c>
      <c r="I52" s="55"/>
      <c r="J52" s="55"/>
      <c r="K52" s="35"/>
      <c r="L52" s="55"/>
      <c r="M52" s="55"/>
      <c r="N52" s="38"/>
      <c r="O52" s="55"/>
      <c r="P52" s="55"/>
      <c r="Q52" s="35"/>
      <c r="R52" s="35"/>
      <c r="S52" s="35"/>
      <c r="T52" s="35"/>
      <c r="U52" s="55"/>
      <c r="V52" s="55"/>
      <c r="W52" s="35"/>
      <c r="X52" s="39">
        <f t="shared" ref="X52:X53" si="14">Z52/1.2</f>
        <v>3479166.666666667</v>
      </c>
      <c r="Y52" s="34">
        <f t="shared" ref="Y52:Y53" si="15">Z52-X52</f>
        <v>695833.33333333302</v>
      </c>
      <c r="Z52" s="42">
        <v>4175000</v>
      </c>
      <c r="AA52" s="55"/>
      <c r="AB52" s="55"/>
      <c r="AC52" s="35"/>
      <c r="AD52" s="55"/>
      <c r="AE52" s="55"/>
      <c r="AF52" s="35"/>
      <c r="AG52" s="55"/>
      <c r="AH52" s="55"/>
      <c r="AI52" s="35"/>
      <c r="AJ52" s="35"/>
      <c r="AK52" s="35"/>
      <c r="AL52" s="35"/>
      <c r="AM52" s="35"/>
      <c r="AN52" s="35"/>
      <c r="AO52" s="35"/>
      <c r="AP52" s="77">
        <f t="shared" ref="AP52:AP53" si="16">AR52/1.2</f>
        <v>2963250</v>
      </c>
      <c r="AQ52" s="77">
        <f t="shared" ref="AQ52:AQ53" si="17">AR52-AP52</f>
        <v>592650</v>
      </c>
      <c r="AR52" s="77">
        <v>3555900</v>
      </c>
      <c r="AS52" s="55"/>
      <c r="AT52" s="55"/>
      <c r="AU52" s="35"/>
      <c r="AV52" s="92" t="s">
        <v>44</v>
      </c>
    </row>
    <row r="53" spans="1:154" ht="34.5" customHeight="1">
      <c r="A53" s="72">
        <v>45</v>
      </c>
      <c r="B53" s="73" t="s">
        <v>76</v>
      </c>
      <c r="C53" s="7" t="s">
        <v>32</v>
      </c>
      <c r="D53" s="75">
        <v>1400</v>
      </c>
      <c r="E53" s="29">
        <v>1400</v>
      </c>
      <c r="F53" s="3"/>
      <c r="G53" s="3"/>
      <c r="H53" s="29">
        <v>179200</v>
      </c>
      <c r="I53" s="55"/>
      <c r="J53" s="55"/>
      <c r="K53" s="35"/>
      <c r="L53" s="55"/>
      <c r="M53" s="55"/>
      <c r="N53" s="38"/>
      <c r="O53" s="55"/>
      <c r="P53" s="55"/>
      <c r="Q53" s="35"/>
      <c r="R53" s="35"/>
      <c r="S53" s="35"/>
      <c r="T53" s="35"/>
      <c r="U53" s="55"/>
      <c r="V53" s="55"/>
      <c r="W53" s="35"/>
      <c r="X53" s="39">
        <f t="shared" si="14"/>
        <v>105000</v>
      </c>
      <c r="Y53" s="34">
        <f t="shared" si="15"/>
        <v>21000</v>
      </c>
      <c r="Z53" s="42">
        <v>126000</v>
      </c>
      <c r="AA53" s="55"/>
      <c r="AB53" s="55"/>
      <c r="AC53" s="35"/>
      <c r="AD53" s="55"/>
      <c r="AE53" s="55"/>
      <c r="AF53" s="35"/>
      <c r="AG53" s="55"/>
      <c r="AH53" s="55"/>
      <c r="AI53" s="35"/>
      <c r="AJ53" s="35"/>
      <c r="AK53" s="35"/>
      <c r="AL53" s="35"/>
      <c r="AM53" s="35"/>
      <c r="AN53" s="35"/>
      <c r="AO53" s="35"/>
      <c r="AP53" s="67">
        <f t="shared" si="16"/>
        <v>116106.66666666667</v>
      </c>
      <c r="AQ53" s="67">
        <f t="shared" si="17"/>
        <v>23221.333333333328</v>
      </c>
      <c r="AR53" s="77">
        <v>139328</v>
      </c>
      <c r="AS53" s="55"/>
      <c r="AT53" s="55"/>
      <c r="AU53" s="35"/>
      <c r="AV53" s="92" t="s">
        <v>39</v>
      </c>
    </row>
    <row r="54" spans="1:154" ht="45" customHeight="1">
      <c r="A54" s="72">
        <v>46</v>
      </c>
      <c r="B54" s="73" t="s">
        <v>77</v>
      </c>
      <c r="C54" s="7" t="s">
        <v>0</v>
      </c>
      <c r="D54" s="74">
        <v>200</v>
      </c>
      <c r="E54" s="7">
        <v>200</v>
      </c>
      <c r="F54" s="3"/>
      <c r="G54" s="3"/>
      <c r="H54" s="29">
        <v>176960</v>
      </c>
      <c r="I54" s="55"/>
      <c r="J54" s="55"/>
      <c r="K54" s="35"/>
      <c r="L54" s="55"/>
      <c r="M54" s="55"/>
      <c r="N54" s="38"/>
      <c r="O54" s="55"/>
      <c r="P54" s="55"/>
      <c r="Q54" s="35"/>
      <c r="R54" s="35"/>
      <c r="S54" s="35"/>
      <c r="T54" s="35"/>
      <c r="U54" s="55"/>
      <c r="V54" s="55"/>
      <c r="W54" s="35"/>
      <c r="X54" s="55"/>
      <c r="Y54" s="55"/>
      <c r="Z54" s="35"/>
      <c r="AA54" s="55"/>
      <c r="AB54" s="55"/>
      <c r="AC54" s="35"/>
      <c r="AD54" s="55"/>
      <c r="AE54" s="55"/>
      <c r="AF54" s="35"/>
      <c r="AG54" s="42">
        <f>AI54/1.2</f>
        <v>65000</v>
      </c>
      <c r="AH54" s="42">
        <f>AI54-AG54</f>
        <v>13000</v>
      </c>
      <c r="AI54" s="42">
        <v>78000</v>
      </c>
      <c r="AJ54" s="42"/>
      <c r="AK54" s="42"/>
      <c r="AL54" s="42"/>
      <c r="AM54" s="42"/>
      <c r="AN54" s="42"/>
      <c r="AO54" s="42"/>
      <c r="AP54" s="42"/>
      <c r="AQ54" s="67"/>
      <c r="AR54" s="67"/>
      <c r="AS54" s="55"/>
      <c r="AT54" s="55"/>
      <c r="AU54" s="35"/>
      <c r="AV54" s="92" t="s">
        <v>41</v>
      </c>
    </row>
    <row r="55" spans="1:154" ht="60.75" customHeight="1">
      <c r="A55" s="72">
        <v>47</v>
      </c>
      <c r="B55" s="73" t="s">
        <v>159</v>
      </c>
      <c r="C55" s="7" t="s">
        <v>34</v>
      </c>
      <c r="D55" s="74">
        <v>300</v>
      </c>
      <c r="E55" s="7">
        <v>300</v>
      </c>
      <c r="F55" s="3"/>
      <c r="G55" s="3"/>
      <c r="H55" s="29">
        <v>184464</v>
      </c>
      <c r="I55" s="39">
        <f>K55/1.2</f>
        <v>168325</v>
      </c>
      <c r="J55" s="34">
        <f>K55-I55</f>
        <v>33665</v>
      </c>
      <c r="K55" s="42">
        <v>201990</v>
      </c>
      <c r="L55" s="55"/>
      <c r="M55" s="55"/>
      <c r="N55" s="38"/>
      <c r="O55" s="55"/>
      <c r="P55" s="55"/>
      <c r="Q55" s="35"/>
      <c r="R55" s="35"/>
      <c r="S55" s="35"/>
      <c r="T55" s="35"/>
      <c r="U55" s="55"/>
      <c r="V55" s="55"/>
      <c r="W55" s="35"/>
      <c r="X55" s="39">
        <f t="shared" ref="X55:X56" si="18">Z55/1.2</f>
        <v>147500</v>
      </c>
      <c r="Y55" s="34">
        <f t="shared" ref="Y55:Y56" si="19">Z55-X55</f>
        <v>29500</v>
      </c>
      <c r="Z55" s="42">
        <v>177000</v>
      </c>
      <c r="AA55" s="55"/>
      <c r="AB55" s="55"/>
      <c r="AC55" s="35"/>
      <c r="AD55" s="55"/>
      <c r="AE55" s="55"/>
      <c r="AF55" s="35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67"/>
      <c r="AR55" s="67"/>
      <c r="AS55" s="55"/>
      <c r="AT55" s="55"/>
      <c r="AU55" s="35"/>
      <c r="AV55" s="92" t="s">
        <v>39</v>
      </c>
    </row>
    <row r="56" spans="1:154" ht="54.75" customHeight="1">
      <c r="A56" s="72">
        <v>48</v>
      </c>
      <c r="B56" s="73" t="s">
        <v>145</v>
      </c>
      <c r="C56" s="7" t="s">
        <v>32</v>
      </c>
      <c r="D56" s="75">
        <v>1000</v>
      </c>
      <c r="E56" s="29">
        <v>1000</v>
      </c>
      <c r="F56" s="3"/>
      <c r="G56" s="3"/>
      <c r="H56" s="29">
        <v>94850</v>
      </c>
      <c r="I56" s="55"/>
      <c r="J56" s="55"/>
      <c r="K56" s="35"/>
      <c r="L56" s="55"/>
      <c r="M56" s="55"/>
      <c r="N56" s="38"/>
      <c r="O56" s="55"/>
      <c r="P56" s="55"/>
      <c r="Q56" s="35"/>
      <c r="R56" s="35"/>
      <c r="S56" s="35"/>
      <c r="T56" s="35"/>
      <c r="U56" s="55"/>
      <c r="V56" s="55"/>
      <c r="W56" s="35"/>
      <c r="X56" s="39">
        <f t="shared" si="18"/>
        <v>75000</v>
      </c>
      <c r="Y56" s="34">
        <f t="shared" si="19"/>
        <v>15000</v>
      </c>
      <c r="Z56" s="42">
        <v>90000</v>
      </c>
      <c r="AA56" s="55"/>
      <c r="AB56" s="55"/>
      <c r="AC56" s="35"/>
      <c r="AD56" s="55"/>
      <c r="AE56" s="55"/>
      <c r="AF56" s="35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67"/>
      <c r="AR56" s="67"/>
      <c r="AS56" s="55"/>
      <c r="AT56" s="55"/>
      <c r="AU56" s="35"/>
      <c r="AV56" s="92" t="s">
        <v>39</v>
      </c>
    </row>
    <row r="57" spans="1:154" ht="33.75" customHeight="1">
      <c r="A57" s="72">
        <v>49</v>
      </c>
      <c r="B57" s="73" t="s">
        <v>78</v>
      </c>
      <c r="C57" s="7" t="s">
        <v>34</v>
      </c>
      <c r="D57" s="74">
        <v>500</v>
      </c>
      <c r="E57" s="7">
        <v>500</v>
      </c>
      <c r="F57" s="3"/>
      <c r="G57" s="3"/>
      <c r="H57" s="29">
        <v>10080</v>
      </c>
      <c r="I57" s="55"/>
      <c r="J57" s="55"/>
      <c r="K57" s="35"/>
      <c r="L57" s="40">
        <f>N57/1.2</f>
        <v>7800</v>
      </c>
      <c r="M57" s="32">
        <f>N57-L57</f>
        <v>1560</v>
      </c>
      <c r="N57" s="42">
        <v>9360</v>
      </c>
      <c r="O57" s="55"/>
      <c r="P57" s="55"/>
      <c r="Q57" s="35"/>
      <c r="R57" s="35"/>
      <c r="S57" s="35"/>
      <c r="T57" s="35"/>
      <c r="U57" s="55"/>
      <c r="V57" s="55"/>
      <c r="W57" s="35"/>
      <c r="X57" s="55"/>
      <c r="Y57" s="55"/>
      <c r="Z57" s="35"/>
      <c r="AA57" s="55"/>
      <c r="AB57" s="55"/>
      <c r="AC57" s="35"/>
      <c r="AD57" s="55"/>
      <c r="AE57" s="55"/>
      <c r="AF57" s="35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67"/>
      <c r="AR57" s="67"/>
      <c r="AS57" s="55"/>
      <c r="AT57" s="55"/>
      <c r="AU57" s="35"/>
      <c r="AV57" s="92" t="s">
        <v>36</v>
      </c>
    </row>
    <row r="58" spans="1:154" ht="40.5" customHeight="1">
      <c r="A58" s="72">
        <v>50</v>
      </c>
      <c r="B58" s="73" t="s">
        <v>79</v>
      </c>
      <c r="C58" s="7" t="s">
        <v>0</v>
      </c>
      <c r="D58" s="74">
        <v>100</v>
      </c>
      <c r="E58" s="7">
        <v>100</v>
      </c>
      <c r="F58" s="3"/>
      <c r="G58" s="3"/>
      <c r="H58" s="29">
        <v>109840</v>
      </c>
      <c r="I58" s="55"/>
      <c r="J58" s="55"/>
      <c r="K58" s="35"/>
      <c r="L58" s="55"/>
      <c r="M58" s="55"/>
      <c r="N58" s="38"/>
      <c r="O58" s="55"/>
      <c r="P58" s="55"/>
      <c r="Q58" s="35"/>
      <c r="R58" s="35"/>
      <c r="S58" s="35"/>
      <c r="T58" s="35"/>
      <c r="U58" s="55"/>
      <c r="V58" s="55"/>
      <c r="W58" s="35"/>
      <c r="X58" s="55"/>
      <c r="Y58" s="55"/>
      <c r="Z58" s="35"/>
      <c r="AA58" s="55"/>
      <c r="AB58" s="55"/>
      <c r="AC58" s="35"/>
      <c r="AD58" s="55"/>
      <c r="AE58" s="55"/>
      <c r="AF58" s="35"/>
      <c r="AG58" s="42">
        <f>AI58/1.2</f>
        <v>65000</v>
      </c>
      <c r="AH58" s="42">
        <f>AI58-AG58</f>
        <v>13000</v>
      </c>
      <c r="AI58" s="42">
        <v>78000</v>
      </c>
      <c r="AJ58" s="42"/>
      <c r="AK58" s="42"/>
      <c r="AL58" s="42"/>
      <c r="AM58" s="42"/>
      <c r="AN58" s="42"/>
      <c r="AO58" s="42"/>
      <c r="AP58" s="42"/>
      <c r="AQ58" s="67"/>
      <c r="AR58" s="67"/>
      <c r="AS58" s="55"/>
      <c r="AT58" s="55"/>
      <c r="AU58" s="35"/>
      <c r="AV58" s="92" t="s">
        <v>41</v>
      </c>
    </row>
    <row r="59" spans="1:154" s="64" customFormat="1" ht="71.25" customHeight="1">
      <c r="A59" s="86">
        <v>51</v>
      </c>
      <c r="B59" s="87" t="s">
        <v>152</v>
      </c>
      <c r="C59" s="31" t="s">
        <v>34</v>
      </c>
      <c r="D59" s="75">
        <v>1500</v>
      </c>
      <c r="E59" s="32">
        <v>1500</v>
      </c>
      <c r="F59" s="3"/>
      <c r="G59" s="3"/>
      <c r="H59" s="32">
        <v>207720</v>
      </c>
      <c r="I59" s="40">
        <f>K59/1.2</f>
        <v>160625</v>
      </c>
      <c r="J59" s="40">
        <f>K59-I59</f>
        <v>32125</v>
      </c>
      <c r="K59" s="42">
        <v>192750</v>
      </c>
      <c r="L59" s="62"/>
      <c r="M59" s="59"/>
      <c r="N59" s="35"/>
      <c r="O59" s="62"/>
      <c r="P59" s="59"/>
      <c r="Q59" s="35"/>
      <c r="R59" s="35"/>
      <c r="S59" s="35"/>
      <c r="T59" s="35"/>
      <c r="U59" s="62"/>
      <c r="V59" s="59"/>
      <c r="W59" s="35"/>
      <c r="X59" s="42">
        <f>Z59/1.2</f>
        <v>162500</v>
      </c>
      <c r="Y59" s="42">
        <f>Z59-X59</f>
        <v>32500</v>
      </c>
      <c r="Z59" s="42">
        <v>195000</v>
      </c>
      <c r="AA59" s="62"/>
      <c r="AB59" s="55"/>
      <c r="AC59" s="35"/>
      <c r="AD59" s="62"/>
      <c r="AE59" s="55"/>
      <c r="AF59" s="35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67"/>
      <c r="AR59" s="67"/>
      <c r="AS59" s="62"/>
      <c r="AT59" s="55"/>
      <c r="AU59" s="35"/>
      <c r="AV59" s="92" t="s">
        <v>35</v>
      </c>
      <c r="AW59"/>
      <c r="AX59"/>
      <c r="AY59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3"/>
      <c r="CA59" s="63"/>
      <c r="CB59" s="63"/>
      <c r="CC59" s="63"/>
      <c r="CD59" s="63"/>
      <c r="CE59" s="63"/>
      <c r="CF59" s="63"/>
      <c r="CG59" s="63"/>
      <c r="CH59" s="63"/>
      <c r="CI59" s="63"/>
      <c r="CJ59" s="63"/>
      <c r="CK59" s="63"/>
      <c r="CL59" s="63"/>
      <c r="CM59" s="63"/>
      <c r="CN59" s="63"/>
      <c r="CO59" s="63"/>
      <c r="CP59" s="63"/>
      <c r="CQ59" s="63"/>
      <c r="CR59" s="63"/>
      <c r="CS59" s="63"/>
      <c r="CT59" s="63"/>
      <c r="CU59" s="63"/>
      <c r="CV59" s="63"/>
      <c r="CW59" s="63"/>
      <c r="CX59" s="63"/>
      <c r="CY59" s="63"/>
      <c r="CZ59" s="63"/>
      <c r="DA59" s="63"/>
      <c r="DB59" s="63"/>
      <c r="DC59" s="63"/>
      <c r="DD59" s="63"/>
      <c r="DE59" s="63"/>
      <c r="DF59" s="63"/>
      <c r="DG59" s="63"/>
      <c r="DH59" s="63"/>
      <c r="DI59" s="63"/>
      <c r="DJ59" s="63"/>
      <c r="DK59" s="63"/>
      <c r="DL59" s="63"/>
      <c r="DM59" s="63"/>
      <c r="DN59" s="63"/>
      <c r="DO59" s="63"/>
      <c r="DP59" s="63"/>
      <c r="DQ59" s="63"/>
      <c r="DR59" s="63"/>
      <c r="DS59" s="63"/>
      <c r="DT59" s="63"/>
      <c r="DU59" s="63"/>
      <c r="DV59" s="63"/>
      <c r="DW59" s="63"/>
      <c r="DX59" s="63"/>
      <c r="DY59" s="63"/>
      <c r="DZ59" s="63"/>
      <c r="EA59" s="63"/>
      <c r="EB59" s="63"/>
      <c r="EC59" s="63"/>
      <c r="ED59" s="63"/>
      <c r="EE59" s="63"/>
      <c r="EF59" s="63"/>
      <c r="EG59" s="63"/>
      <c r="EH59" s="63"/>
      <c r="EI59" s="63"/>
      <c r="EJ59" s="63"/>
      <c r="EK59" s="63"/>
      <c r="EL59" s="63"/>
      <c r="EM59" s="63"/>
      <c r="EN59" s="63"/>
      <c r="EO59" s="63"/>
      <c r="EP59" s="63"/>
      <c r="EQ59" s="63"/>
      <c r="ER59" s="63"/>
      <c r="ES59" s="63"/>
      <c r="ET59" s="63"/>
      <c r="EU59" s="63"/>
      <c r="EV59" s="63"/>
      <c r="EW59" s="63"/>
      <c r="EX59" s="63"/>
    </row>
    <row r="60" spans="1:154" ht="84" customHeight="1">
      <c r="A60" s="72">
        <v>52</v>
      </c>
      <c r="B60" s="73" t="s">
        <v>123</v>
      </c>
      <c r="C60" s="7" t="s">
        <v>33</v>
      </c>
      <c r="D60" s="75">
        <v>1000</v>
      </c>
      <c r="E60" s="29">
        <v>1000</v>
      </c>
      <c r="F60" s="3"/>
      <c r="G60" s="3"/>
      <c r="H60" s="29">
        <v>1869600</v>
      </c>
      <c r="I60" s="55"/>
      <c r="J60" s="55"/>
      <c r="K60" s="35"/>
      <c r="L60" s="55"/>
      <c r="M60" s="55"/>
      <c r="N60" s="38"/>
      <c r="O60" s="55"/>
      <c r="P60" s="55"/>
      <c r="Q60" s="35"/>
      <c r="R60" s="35"/>
      <c r="S60" s="35"/>
      <c r="T60" s="35"/>
      <c r="U60" s="55"/>
      <c r="V60" s="55"/>
      <c r="W60" s="35"/>
      <c r="X60" s="55"/>
      <c r="Y60" s="55"/>
      <c r="Z60" s="35"/>
      <c r="AA60" s="55"/>
      <c r="AB60" s="55"/>
      <c r="AC60" s="35"/>
      <c r="AD60" s="55"/>
      <c r="AE60" s="55"/>
      <c r="AF60" s="35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67"/>
      <c r="AR60" s="67"/>
      <c r="AS60" s="55"/>
      <c r="AT60" s="55"/>
      <c r="AU60" s="35"/>
      <c r="AV60" s="91" t="s">
        <v>43</v>
      </c>
    </row>
    <row r="61" spans="1:154" ht="69.75" customHeight="1">
      <c r="A61" s="72">
        <v>53</v>
      </c>
      <c r="B61" s="76" t="s">
        <v>128</v>
      </c>
      <c r="C61" s="7" t="s">
        <v>32</v>
      </c>
      <c r="D61" s="74">
        <v>800</v>
      </c>
      <c r="E61" s="7">
        <v>800</v>
      </c>
      <c r="F61" s="3"/>
      <c r="G61" s="3"/>
      <c r="H61" s="29">
        <v>49952</v>
      </c>
      <c r="I61" s="55"/>
      <c r="J61" s="55"/>
      <c r="K61" s="35"/>
      <c r="L61" s="55"/>
      <c r="M61" s="55"/>
      <c r="N61" s="38"/>
      <c r="O61" s="55"/>
      <c r="P61" s="55"/>
      <c r="Q61" s="35"/>
      <c r="R61" s="35"/>
      <c r="S61" s="35"/>
      <c r="T61" s="35"/>
      <c r="U61" s="39">
        <f>W61/1.2</f>
        <v>31133.333333333336</v>
      </c>
      <c r="V61" s="34">
        <f>W61-U61</f>
        <v>6226.6666666666642</v>
      </c>
      <c r="W61" s="42">
        <v>37360</v>
      </c>
      <c r="X61" s="55"/>
      <c r="Y61" s="55"/>
      <c r="Z61" s="35"/>
      <c r="AA61" s="55"/>
      <c r="AB61" s="55"/>
      <c r="AC61" s="35"/>
      <c r="AD61" s="55"/>
      <c r="AE61" s="55"/>
      <c r="AF61" s="35"/>
      <c r="AG61" s="42"/>
      <c r="AH61" s="42"/>
      <c r="AI61" s="42"/>
      <c r="AJ61" s="42"/>
      <c r="AK61" s="42"/>
      <c r="AL61" s="42"/>
      <c r="AM61" s="42"/>
      <c r="AN61" s="42"/>
      <c r="AO61" s="42"/>
      <c r="AP61" s="67">
        <f>AR61/1.2</f>
        <v>37046.666666666672</v>
      </c>
      <c r="AQ61" s="67">
        <f>AR61-AP61</f>
        <v>7409.3333333333285</v>
      </c>
      <c r="AR61" s="77">
        <v>44456</v>
      </c>
      <c r="AS61" s="55"/>
      <c r="AT61" s="55"/>
      <c r="AU61" s="35"/>
      <c r="AV61" s="92" t="s">
        <v>38</v>
      </c>
    </row>
    <row r="62" spans="1:154" ht="81.75" customHeight="1">
      <c r="A62" s="72">
        <v>54</v>
      </c>
      <c r="B62" s="73" t="s">
        <v>80</v>
      </c>
      <c r="C62" s="7" t="s">
        <v>32</v>
      </c>
      <c r="D62" s="75">
        <v>24000</v>
      </c>
      <c r="E62" s="29">
        <v>24000</v>
      </c>
      <c r="F62" s="3"/>
      <c r="G62" s="3"/>
      <c r="H62" s="29">
        <v>1114560</v>
      </c>
      <c r="I62" s="55"/>
      <c r="J62" s="55"/>
      <c r="K62" s="35"/>
      <c r="L62" s="55"/>
      <c r="M62" s="55"/>
      <c r="N62" s="38"/>
      <c r="O62" s="55"/>
      <c r="P62" s="55"/>
      <c r="Q62" s="35"/>
      <c r="R62" s="35"/>
      <c r="S62" s="35"/>
      <c r="T62" s="35"/>
      <c r="U62" s="55"/>
      <c r="V62" s="55"/>
      <c r="W62" s="35"/>
      <c r="X62" s="39">
        <f t="shared" ref="X62:X63" si="20">Z62/1.2</f>
        <v>760000</v>
      </c>
      <c r="Y62" s="34">
        <f t="shared" ref="Y62:Y63" si="21">Z62-X62</f>
        <v>152000</v>
      </c>
      <c r="Z62" s="42">
        <v>912000</v>
      </c>
      <c r="AA62" s="55"/>
      <c r="AB62" s="55"/>
      <c r="AC62" s="35"/>
      <c r="AD62" s="55"/>
      <c r="AE62" s="55"/>
      <c r="AF62" s="35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67"/>
      <c r="AR62" s="67"/>
      <c r="AS62" s="55"/>
      <c r="AT62" s="55"/>
      <c r="AU62" s="35"/>
      <c r="AV62" s="92" t="s">
        <v>39</v>
      </c>
    </row>
    <row r="63" spans="1:154" ht="88.5" customHeight="1">
      <c r="A63" s="72">
        <v>55</v>
      </c>
      <c r="B63" s="73" t="s">
        <v>80</v>
      </c>
      <c r="C63" s="7" t="s">
        <v>32</v>
      </c>
      <c r="D63" s="75">
        <v>6000</v>
      </c>
      <c r="E63" s="29">
        <v>6000</v>
      </c>
      <c r="F63" s="3"/>
      <c r="G63" s="3"/>
      <c r="H63" s="29">
        <v>651600</v>
      </c>
      <c r="I63" s="55"/>
      <c r="J63" s="55"/>
      <c r="K63" s="35"/>
      <c r="L63" s="55"/>
      <c r="M63" s="55"/>
      <c r="N63" s="38"/>
      <c r="O63" s="55"/>
      <c r="P63" s="55"/>
      <c r="Q63" s="35"/>
      <c r="R63" s="35"/>
      <c r="S63" s="35"/>
      <c r="T63" s="35"/>
      <c r="U63" s="55"/>
      <c r="V63" s="55"/>
      <c r="W63" s="35"/>
      <c r="X63" s="39">
        <f t="shared" si="20"/>
        <v>379000</v>
      </c>
      <c r="Y63" s="34">
        <f t="shared" si="21"/>
        <v>75800</v>
      </c>
      <c r="Z63" s="42">
        <v>454800</v>
      </c>
      <c r="AA63" s="55"/>
      <c r="AB63" s="55"/>
      <c r="AC63" s="35"/>
      <c r="AD63" s="55"/>
      <c r="AE63" s="55"/>
      <c r="AF63" s="35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67"/>
      <c r="AR63" s="67"/>
      <c r="AS63" s="55"/>
      <c r="AT63" s="55"/>
      <c r="AU63" s="35"/>
      <c r="AV63" s="92" t="s">
        <v>39</v>
      </c>
    </row>
    <row r="64" spans="1:154" ht="41.25" customHeight="1">
      <c r="A64" s="72">
        <v>56</v>
      </c>
      <c r="B64" s="73" t="s">
        <v>141</v>
      </c>
      <c r="C64" s="7" t="s">
        <v>34</v>
      </c>
      <c r="D64" s="75">
        <v>1000</v>
      </c>
      <c r="E64" s="29">
        <v>1000</v>
      </c>
      <c r="F64" s="3"/>
      <c r="G64" s="3"/>
      <c r="H64" s="29">
        <v>40320</v>
      </c>
      <c r="I64" s="55"/>
      <c r="J64" s="55"/>
      <c r="K64" s="35"/>
      <c r="L64" s="40">
        <f>N64/1.2</f>
        <v>31200</v>
      </c>
      <c r="M64" s="32">
        <f>N64-L64</f>
        <v>6240</v>
      </c>
      <c r="N64" s="42">
        <v>37440</v>
      </c>
      <c r="O64" s="55"/>
      <c r="P64" s="55"/>
      <c r="Q64" s="35"/>
      <c r="R64" s="35"/>
      <c r="S64" s="35"/>
      <c r="T64" s="35"/>
      <c r="U64" s="55"/>
      <c r="V64" s="55"/>
      <c r="W64" s="35"/>
      <c r="X64" s="55"/>
      <c r="Y64" s="55"/>
      <c r="Z64" s="35"/>
      <c r="AA64" s="55"/>
      <c r="AB64" s="55"/>
      <c r="AC64" s="35"/>
      <c r="AD64" s="55"/>
      <c r="AE64" s="55"/>
      <c r="AF64" s="35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67"/>
      <c r="AR64" s="67"/>
      <c r="AS64" s="55"/>
      <c r="AT64" s="55"/>
      <c r="AU64" s="35"/>
      <c r="AV64" s="92" t="s">
        <v>36</v>
      </c>
    </row>
    <row r="65" spans="1:48" ht="54" customHeight="1">
      <c r="A65" s="72">
        <v>57</v>
      </c>
      <c r="B65" s="73" t="s">
        <v>140</v>
      </c>
      <c r="C65" s="7" t="s">
        <v>34</v>
      </c>
      <c r="D65" s="74">
        <v>350</v>
      </c>
      <c r="E65" s="7">
        <v>350</v>
      </c>
      <c r="F65" s="3"/>
      <c r="G65" s="3"/>
      <c r="H65" s="29">
        <v>53900</v>
      </c>
      <c r="I65" s="55"/>
      <c r="J65" s="55"/>
      <c r="K65" s="35"/>
      <c r="L65" s="55"/>
      <c r="M65" s="55"/>
      <c r="N65" s="38"/>
      <c r="O65" s="55"/>
      <c r="P65" s="55"/>
      <c r="Q65" s="35"/>
      <c r="R65" s="35"/>
      <c r="S65" s="35"/>
      <c r="T65" s="35"/>
      <c r="U65" s="55"/>
      <c r="V65" s="55"/>
      <c r="W65" s="35"/>
      <c r="X65" s="55"/>
      <c r="Y65" s="55"/>
      <c r="Z65" s="35"/>
      <c r="AA65" s="55"/>
      <c r="AB65" s="55"/>
      <c r="AC65" s="35"/>
      <c r="AD65" s="55"/>
      <c r="AE65" s="55"/>
      <c r="AF65" s="35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67"/>
      <c r="AR65" s="67"/>
      <c r="AS65" s="55"/>
      <c r="AT65" s="55"/>
      <c r="AU65" s="35"/>
      <c r="AV65" s="93" t="s">
        <v>43</v>
      </c>
    </row>
    <row r="66" spans="1:48" ht="54" customHeight="1">
      <c r="A66" s="72">
        <v>58</v>
      </c>
      <c r="B66" s="73" t="s">
        <v>81</v>
      </c>
      <c r="C66" s="7" t="s">
        <v>34</v>
      </c>
      <c r="D66" s="75">
        <v>1200</v>
      </c>
      <c r="E66" s="29">
        <v>1200</v>
      </c>
      <c r="F66" s="3"/>
      <c r="G66" s="3"/>
      <c r="H66" s="29">
        <v>1054272</v>
      </c>
      <c r="I66" s="55"/>
      <c r="J66" s="55"/>
      <c r="K66" s="35"/>
      <c r="L66" s="55"/>
      <c r="M66" s="55"/>
      <c r="N66" s="38"/>
      <c r="O66" s="40">
        <f>Q66/1.2</f>
        <v>660000</v>
      </c>
      <c r="P66" s="41">
        <f>Q66-O66</f>
        <v>132000</v>
      </c>
      <c r="Q66" s="42">
        <v>792000</v>
      </c>
      <c r="R66" s="42"/>
      <c r="S66" s="42"/>
      <c r="T66" s="42"/>
      <c r="U66" s="55"/>
      <c r="V66" s="55"/>
      <c r="W66" s="35"/>
      <c r="X66" s="55"/>
      <c r="Y66" s="55"/>
      <c r="Z66" s="35"/>
      <c r="AA66" s="55"/>
      <c r="AB66" s="55"/>
      <c r="AC66" s="35"/>
      <c r="AD66" s="55"/>
      <c r="AE66" s="55"/>
      <c r="AF66" s="35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67"/>
      <c r="AR66" s="67"/>
      <c r="AS66" s="55"/>
      <c r="AT66" s="55"/>
      <c r="AU66" s="35"/>
      <c r="AV66" s="92" t="s">
        <v>37</v>
      </c>
    </row>
    <row r="67" spans="1:48" ht="27">
      <c r="A67" s="72">
        <v>59</v>
      </c>
      <c r="B67" s="73" t="s">
        <v>82</v>
      </c>
      <c r="C67" s="7" t="s">
        <v>32</v>
      </c>
      <c r="D67" s="75">
        <v>4500</v>
      </c>
      <c r="E67" s="29">
        <v>4500</v>
      </c>
      <c r="F67" s="3"/>
      <c r="G67" s="3"/>
      <c r="H67" s="29">
        <v>381960</v>
      </c>
      <c r="I67" s="39">
        <f>K67/1.2</f>
        <v>431250</v>
      </c>
      <c r="J67" s="34">
        <f>K67-I67</f>
        <v>86250</v>
      </c>
      <c r="K67" s="42">
        <v>517500</v>
      </c>
      <c r="L67" s="55"/>
      <c r="M67" s="55"/>
      <c r="N67" s="38"/>
      <c r="O67" s="55"/>
      <c r="P67" s="55"/>
      <c r="Q67" s="35"/>
      <c r="R67" s="35"/>
      <c r="S67" s="35"/>
      <c r="T67" s="35"/>
      <c r="U67" s="55"/>
      <c r="V67" s="55"/>
      <c r="W67" s="35"/>
      <c r="X67" s="55"/>
      <c r="Y67" s="55"/>
      <c r="Z67" s="35"/>
      <c r="AA67" s="55"/>
      <c r="AB67" s="55"/>
      <c r="AC67" s="35"/>
      <c r="AD67" s="55"/>
      <c r="AE67" s="55"/>
      <c r="AF67" s="35"/>
      <c r="AG67" s="42"/>
      <c r="AH67" s="42"/>
      <c r="AI67" s="42"/>
      <c r="AJ67" s="42"/>
      <c r="AK67" s="42"/>
      <c r="AL67" s="42"/>
      <c r="AM67" s="42"/>
      <c r="AN67" s="42"/>
      <c r="AO67" s="42"/>
      <c r="AP67" s="67">
        <f>AR67/1.2</f>
        <v>290437.5</v>
      </c>
      <c r="AQ67" s="67">
        <f>AR67-AP67</f>
        <v>58087.5</v>
      </c>
      <c r="AR67" s="77">
        <v>348525</v>
      </c>
      <c r="AS67" s="55"/>
      <c r="AT67" s="55"/>
      <c r="AU67" s="35"/>
      <c r="AV67" s="92" t="s">
        <v>44</v>
      </c>
    </row>
    <row r="68" spans="1:48" ht="54.75" customHeight="1">
      <c r="A68" s="72">
        <v>60</v>
      </c>
      <c r="B68" s="73" t="s">
        <v>83</v>
      </c>
      <c r="C68" s="7" t="s">
        <v>32</v>
      </c>
      <c r="D68" s="75">
        <v>2000</v>
      </c>
      <c r="E68" s="29">
        <v>2000</v>
      </c>
      <c r="F68" s="3"/>
      <c r="G68" s="3"/>
      <c r="H68" s="29">
        <v>64000</v>
      </c>
      <c r="I68" s="55"/>
      <c r="J68" s="55"/>
      <c r="K68" s="35"/>
      <c r="L68" s="55"/>
      <c r="M68" s="55"/>
      <c r="N68" s="38"/>
      <c r="O68" s="55"/>
      <c r="P68" s="55"/>
      <c r="Q68" s="35"/>
      <c r="R68" s="35"/>
      <c r="S68" s="35"/>
      <c r="T68" s="35"/>
      <c r="U68" s="55"/>
      <c r="V68" s="55"/>
      <c r="W68" s="35"/>
      <c r="X68" s="39">
        <f t="shared" ref="X68:X69" si="22">Z68/1.2</f>
        <v>33333.333333333336</v>
      </c>
      <c r="Y68" s="34">
        <f t="shared" ref="Y68:Y69" si="23">Z68-X68</f>
        <v>6666.6666666666642</v>
      </c>
      <c r="Z68" s="42">
        <v>40000</v>
      </c>
      <c r="AA68" s="55"/>
      <c r="AB68" s="55"/>
      <c r="AC68" s="35"/>
      <c r="AD68" s="55"/>
      <c r="AE68" s="55"/>
      <c r="AF68" s="35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67"/>
      <c r="AR68" s="67"/>
      <c r="AS68" s="39">
        <f t="shared" ref="AS68:AS69" si="24">AU68/1.2</f>
        <v>59833.333333333336</v>
      </c>
      <c r="AT68" s="34">
        <f t="shared" ref="AT68:AT69" si="25">AU68-AS68</f>
        <v>11966.666666666664</v>
      </c>
      <c r="AU68" s="42">
        <v>71800</v>
      </c>
      <c r="AV68" s="92" t="s">
        <v>39</v>
      </c>
    </row>
    <row r="69" spans="1:48" ht="54.75" customHeight="1">
      <c r="A69" s="72">
        <v>61</v>
      </c>
      <c r="B69" s="73" t="s">
        <v>83</v>
      </c>
      <c r="C69" s="7" t="s">
        <v>32</v>
      </c>
      <c r="D69" s="75">
        <v>2000</v>
      </c>
      <c r="E69" s="29">
        <v>2000</v>
      </c>
      <c r="F69" s="3"/>
      <c r="G69" s="3"/>
      <c r="H69" s="29">
        <v>90600</v>
      </c>
      <c r="I69" s="55"/>
      <c r="J69" s="55"/>
      <c r="K69" s="35"/>
      <c r="L69" s="55"/>
      <c r="M69" s="55"/>
      <c r="N69" s="38"/>
      <c r="O69" s="55"/>
      <c r="P69" s="55"/>
      <c r="Q69" s="35"/>
      <c r="R69" s="35"/>
      <c r="S69" s="35"/>
      <c r="T69" s="35"/>
      <c r="U69" s="55"/>
      <c r="V69" s="55"/>
      <c r="W69" s="35"/>
      <c r="X69" s="39">
        <f t="shared" si="22"/>
        <v>37166.666666666672</v>
      </c>
      <c r="Y69" s="34">
        <f t="shared" si="23"/>
        <v>7433.3333333333285</v>
      </c>
      <c r="Z69" s="42">
        <v>44600</v>
      </c>
      <c r="AA69" s="55"/>
      <c r="AB69" s="55"/>
      <c r="AC69" s="35"/>
      <c r="AD69" s="39">
        <f t="shared" ref="AD69:AD71" si="26">AF69/1.2</f>
        <v>59666.666666666672</v>
      </c>
      <c r="AE69" s="52">
        <f t="shared" ref="AE69:AE71" si="27">AF69-AD69</f>
        <v>11933.333333333328</v>
      </c>
      <c r="AF69" s="35">
        <v>71600</v>
      </c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67"/>
      <c r="AR69" s="67"/>
      <c r="AS69" s="39">
        <f t="shared" si="24"/>
        <v>84833.333333333343</v>
      </c>
      <c r="AT69" s="34">
        <f t="shared" si="25"/>
        <v>16966.666666666657</v>
      </c>
      <c r="AU69" s="42">
        <v>101800</v>
      </c>
      <c r="AV69" s="92" t="s">
        <v>39</v>
      </c>
    </row>
    <row r="70" spans="1:48" ht="27">
      <c r="A70" s="72">
        <v>62</v>
      </c>
      <c r="B70" s="73" t="s">
        <v>84</v>
      </c>
      <c r="C70" s="7" t="s">
        <v>32</v>
      </c>
      <c r="D70" s="75">
        <v>12000</v>
      </c>
      <c r="E70" s="29">
        <v>12000</v>
      </c>
      <c r="F70" s="3"/>
      <c r="G70" s="3"/>
      <c r="H70" s="29">
        <v>146400</v>
      </c>
      <c r="I70" s="39">
        <f>K70/1.2</f>
        <v>465000</v>
      </c>
      <c r="J70" s="34">
        <f>K70-I70</f>
        <v>93000</v>
      </c>
      <c r="K70" s="42">
        <v>558000</v>
      </c>
      <c r="L70" s="55"/>
      <c r="M70" s="55"/>
      <c r="N70" s="38"/>
      <c r="O70" s="55"/>
      <c r="P70" s="55"/>
      <c r="Q70" s="35"/>
      <c r="R70" s="35"/>
      <c r="S70" s="35"/>
      <c r="T70" s="35"/>
      <c r="U70" s="55"/>
      <c r="V70" s="55"/>
      <c r="W70" s="35"/>
      <c r="X70" s="55"/>
      <c r="Y70" s="55"/>
      <c r="Z70" s="35"/>
      <c r="AA70" s="55"/>
      <c r="AB70" s="55"/>
      <c r="AC70" s="35"/>
      <c r="AD70" s="39">
        <f t="shared" si="26"/>
        <v>105000</v>
      </c>
      <c r="AE70" s="52">
        <f t="shared" si="27"/>
        <v>21000</v>
      </c>
      <c r="AF70" s="35">
        <v>126000</v>
      </c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67"/>
      <c r="AR70" s="67"/>
      <c r="AS70" s="55"/>
      <c r="AT70" s="55"/>
      <c r="AU70" s="35"/>
      <c r="AV70" s="92" t="s">
        <v>40</v>
      </c>
    </row>
    <row r="71" spans="1:48" ht="70.5" customHeight="1">
      <c r="A71" s="72">
        <v>63</v>
      </c>
      <c r="B71" s="73" t="s">
        <v>142</v>
      </c>
      <c r="C71" s="7" t="s">
        <v>32</v>
      </c>
      <c r="D71" s="75">
        <v>4000</v>
      </c>
      <c r="E71" s="29">
        <v>4000</v>
      </c>
      <c r="F71" s="3"/>
      <c r="G71" s="3"/>
      <c r="H71" s="29">
        <v>195520</v>
      </c>
      <c r="I71" s="55"/>
      <c r="J71" s="55"/>
      <c r="K71" s="35"/>
      <c r="L71" s="55"/>
      <c r="M71" s="55"/>
      <c r="N71" s="38"/>
      <c r="O71" s="55"/>
      <c r="P71" s="55"/>
      <c r="Q71" s="35"/>
      <c r="R71" s="35"/>
      <c r="S71" s="35"/>
      <c r="T71" s="35"/>
      <c r="U71" s="55"/>
      <c r="V71" s="55"/>
      <c r="W71" s="35"/>
      <c r="X71" s="39">
        <f t="shared" ref="X71:X74" si="28">Z71/1.2</f>
        <v>43333.333333333336</v>
      </c>
      <c r="Y71" s="34">
        <f t="shared" ref="Y71:Y74" si="29">Z71-X71</f>
        <v>8666.6666666666642</v>
      </c>
      <c r="Z71" s="42">
        <v>52000</v>
      </c>
      <c r="AA71" s="55"/>
      <c r="AB71" s="55"/>
      <c r="AC71" s="35"/>
      <c r="AD71" s="39">
        <f t="shared" si="26"/>
        <v>56666.666666666672</v>
      </c>
      <c r="AE71" s="52">
        <f t="shared" si="27"/>
        <v>11333.333333333328</v>
      </c>
      <c r="AF71" s="35">
        <v>68000</v>
      </c>
      <c r="AG71" s="42"/>
      <c r="AH71" s="42"/>
      <c r="AI71" s="42"/>
      <c r="AJ71" s="42"/>
      <c r="AK71" s="42"/>
      <c r="AL71" s="42"/>
      <c r="AM71" s="42"/>
      <c r="AN71" s="42"/>
      <c r="AO71" s="42"/>
      <c r="AP71" s="67">
        <f>AR71/1.2</f>
        <v>137466.66666666669</v>
      </c>
      <c r="AQ71" s="67">
        <f>AR71-AP71</f>
        <v>27493.333333333314</v>
      </c>
      <c r="AR71" s="77">
        <v>164960</v>
      </c>
      <c r="AS71" s="55"/>
      <c r="AT71" s="55"/>
      <c r="AU71" s="35"/>
      <c r="AV71" s="92" t="s">
        <v>39</v>
      </c>
    </row>
    <row r="72" spans="1:48" ht="54">
      <c r="A72" s="72">
        <v>64</v>
      </c>
      <c r="B72" s="73" t="s">
        <v>85</v>
      </c>
      <c r="C72" s="7" t="s">
        <v>34</v>
      </c>
      <c r="D72" s="75">
        <v>3000</v>
      </c>
      <c r="E72" s="29">
        <v>3000</v>
      </c>
      <c r="F72" s="3"/>
      <c r="G72" s="3"/>
      <c r="H72" s="29">
        <v>99120</v>
      </c>
      <c r="I72" s="39">
        <f t="shared" ref="I72:I74" si="30">K72/1.2</f>
        <v>79250</v>
      </c>
      <c r="J72" s="34">
        <f t="shared" ref="J72:J74" si="31">K72-I72</f>
        <v>15850</v>
      </c>
      <c r="K72" s="42">
        <v>95100</v>
      </c>
      <c r="L72" s="55"/>
      <c r="M72" s="55"/>
      <c r="N72" s="38"/>
      <c r="O72" s="55"/>
      <c r="P72" s="55"/>
      <c r="Q72" s="35"/>
      <c r="R72" s="35"/>
      <c r="S72" s="35"/>
      <c r="T72" s="35"/>
      <c r="U72" s="55"/>
      <c r="V72" s="55"/>
      <c r="W72" s="35"/>
      <c r="X72" s="39">
        <f t="shared" si="28"/>
        <v>78250</v>
      </c>
      <c r="Y72" s="34">
        <f t="shared" si="29"/>
        <v>15650</v>
      </c>
      <c r="Z72" s="42">
        <v>93900</v>
      </c>
      <c r="AA72" s="55"/>
      <c r="AB72" s="55"/>
      <c r="AC72" s="35"/>
      <c r="AD72" s="55"/>
      <c r="AE72" s="55"/>
      <c r="AF72" s="35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67"/>
      <c r="AR72" s="67"/>
      <c r="AS72" s="55"/>
      <c r="AT72" s="55"/>
      <c r="AU72" s="35"/>
      <c r="AV72" s="92" t="s">
        <v>39</v>
      </c>
    </row>
    <row r="73" spans="1:48" ht="27">
      <c r="A73" s="72">
        <v>65</v>
      </c>
      <c r="B73" s="73" t="s">
        <v>86</v>
      </c>
      <c r="C73" s="7" t="s">
        <v>32</v>
      </c>
      <c r="D73" s="75">
        <v>2500</v>
      </c>
      <c r="E73" s="29">
        <v>2500</v>
      </c>
      <c r="F73" s="3"/>
      <c r="G73" s="3"/>
      <c r="H73" s="29">
        <v>10500</v>
      </c>
      <c r="I73" s="39">
        <f t="shared" si="30"/>
        <v>8333.3333333333339</v>
      </c>
      <c r="J73" s="34">
        <f t="shared" si="31"/>
        <v>1666.6666666666661</v>
      </c>
      <c r="K73" s="42">
        <v>10000</v>
      </c>
      <c r="L73" s="55"/>
      <c r="M73" s="55"/>
      <c r="N73" s="38"/>
      <c r="O73" s="55"/>
      <c r="P73" s="55"/>
      <c r="Q73" s="35"/>
      <c r="R73" s="35"/>
      <c r="S73" s="35"/>
      <c r="T73" s="35"/>
      <c r="U73" s="55"/>
      <c r="V73" s="55"/>
      <c r="W73" s="35"/>
      <c r="X73" s="39">
        <f t="shared" si="28"/>
        <v>7708.3333333333339</v>
      </c>
      <c r="Y73" s="34">
        <f t="shared" si="29"/>
        <v>1541.6666666666661</v>
      </c>
      <c r="Z73" s="42">
        <v>9250</v>
      </c>
      <c r="AA73" s="55"/>
      <c r="AB73" s="55"/>
      <c r="AC73" s="35"/>
      <c r="AD73" s="40">
        <f>AF73/1.2</f>
        <v>6250</v>
      </c>
      <c r="AE73" s="33">
        <f>AF73-AD73</f>
        <v>1250</v>
      </c>
      <c r="AF73" s="42">
        <v>7500</v>
      </c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67"/>
      <c r="AR73" s="67"/>
      <c r="AS73" s="55"/>
      <c r="AT73" s="55"/>
      <c r="AU73" s="35"/>
      <c r="AV73" s="92" t="s">
        <v>40</v>
      </c>
    </row>
    <row r="74" spans="1:48" ht="35.25" customHeight="1">
      <c r="A74" s="72">
        <v>66</v>
      </c>
      <c r="B74" s="73" t="s">
        <v>86</v>
      </c>
      <c r="C74" s="7" t="s">
        <v>34</v>
      </c>
      <c r="D74" s="75">
        <v>10000</v>
      </c>
      <c r="E74" s="29">
        <v>10000</v>
      </c>
      <c r="F74" s="3"/>
      <c r="G74" s="3"/>
      <c r="H74" s="29">
        <v>256800</v>
      </c>
      <c r="I74" s="39">
        <f t="shared" si="30"/>
        <v>223333.33333333334</v>
      </c>
      <c r="J74" s="34">
        <f t="shared" si="31"/>
        <v>44666.666666666657</v>
      </c>
      <c r="K74" s="42">
        <v>268000</v>
      </c>
      <c r="L74" s="55"/>
      <c r="M74" s="55"/>
      <c r="N74" s="38"/>
      <c r="O74" s="55"/>
      <c r="P74" s="55"/>
      <c r="Q74" s="35"/>
      <c r="R74" s="35"/>
      <c r="S74" s="35"/>
      <c r="T74" s="35"/>
      <c r="U74" s="55"/>
      <c r="V74" s="55"/>
      <c r="W74" s="35"/>
      <c r="X74" s="39">
        <f t="shared" si="28"/>
        <v>208333.33333333334</v>
      </c>
      <c r="Y74" s="34">
        <f t="shared" si="29"/>
        <v>41666.666666666657</v>
      </c>
      <c r="Z74" s="42">
        <v>250000</v>
      </c>
      <c r="AA74" s="55"/>
      <c r="AB74" s="55"/>
      <c r="AC74" s="35"/>
      <c r="AD74" s="55"/>
      <c r="AE74" s="55"/>
      <c r="AF74" s="35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67"/>
      <c r="AR74" s="67"/>
      <c r="AS74" s="55"/>
      <c r="AT74" s="55"/>
      <c r="AU74" s="35"/>
      <c r="AV74" s="92" t="s">
        <v>39</v>
      </c>
    </row>
    <row r="75" spans="1:48" ht="35.25" customHeight="1">
      <c r="A75" s="72">
        <v>67</v>
      </c>
      <c r="B75" s="73" t="s">
        <v>87</v>
      </c>
      <c r="C75" s="7" t="s">
        <v>32</v>
      </c>
      <c r="D75" s="75">
        <v>1000</v>
      </c>
      <c r="E75" s="29">
        <v>1000</v>
      </c>
      <c r="F75" s="3"/>
      <c r="G75" s="3"/>
      <c r="H75" s="29">
        <v>49700</v>
      </c>
      <c r="I75" s="55"/>
      <c r="J75" s="55"/>
      <c r="K75" s="35"/>
      <c r="L75" s="55"/>
      <c r="M75" s="55"/>
      <c r="N75" s="38"/>
      <c r="O75" s="55"/>
      <c r="P75" s="55"/>
      <c r="Q75" s="35"/>
      <c r="R75" s="35"/>
      <c r="S75" s="35"/>
      <c r="T75" s="35"/>
      <c r="U75" s="55"/>
      <c r="V75" s="55"/>
      <c r="W75" s="35"/>
      <c r="X75" s="55"/>
      <c r="Y75" s="55"/>
      <c r="Z75" s="35"/>
      <c r="AA75" s="55"/>
      <c r="AB75" s="55"/>
      <c r="AC75" s="35"/>
      <c r="AD75" s="55"/>
      <c r="AE75" s="55"/>
      <c r="AF75" s="35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67"/>
      <c r="AR75" s="67"/>
      <c r="AS75" s="55"/>
      <c r="AT75" s="55"/>
      <c r="AU75" s="35"/>
      <c r="AV75" s="91" t="s">
        <v>43</v>
      </c>
    </row>
    <row r="76" spans="1:48" ht="27">
      <c r="A76" s="72">
        <v>68</v>
      </c>
      <c r="B76" s="73" t="s">
        <v>88</v>
      </c>
      <c r="C76" s="7" t="s">
        <v>0</v>
      </c>
      <c r="D76" s="75">
        <v>1000</v>
      </c>
      <c r="E76" s="29">
        <v>1000</v>
      </c>
      <c r="F76" s="3"/>
      <c r="G76" s="3"/>
      <c r="H76" s="29">
        <v>769600</v>
      </c>
      <c r="I76" s="55"/>
      <c r="J76" s="55"/>
      <c r="K76" s="35"/>
      <c r="L76" s="55"/>
      <c r="M76" s="55"/>
      <c r="N76" s="38"/>
      <c r="O76" s="55"/>
      <c r="P76" s="55"/>
      <c r="Q76" s="35"/>
      <c r="R76" s="35"/>
      <c r="S76" s="35"/>
      <c r="T76" s="35"/>
      <c r="U76" s="55"/>
      <c r="V76" s="55"/>
      <c r="W76" s="35"/>
      <c r="X76" s="55"/>
      <c r="Y76" s="55"/>
      <c r="Z76" s="35"/>
      <c r="AA76" s="33">
        <f>AC76/1.2</f>
        <v>540000</v>
      </c>
      <c r="AB76" s="42">
        <f>AC76-AA76</f>
        <v>108000</v>
      </c>
      <c r="AC76" s="42">
        <v>648000</v>
      </c>
      <c r="AD76" s="55"/>
      <c r="AE76" s="55"/>
      <c r="AF76" s="35"/>
      <c r="AG76" s="42">
        <f>AI76/1.2</f>
        <v>466666.66666666669</v>
      </c>
      <c r="AH76" s="42">
        <f>AI76-AG76</f>
        <v>93333.333333333314</v>
      </c>
      <c r="AI76" s="42">
        <v>560000</v>
      </c>
      <c r="AJ76" s="42"/>
      <c r="AK76" s="42"/>
      <c r="AL76" s="42"/>
      <c r="AM76" s="42"/>
      <c r="AN76" s="42"/>
      <c r="AO76" s="42"/>
      <c r="AP76" s="42"/>
      <c r="AQ76" s="67"/>
      <c r="AR76" s="67"/>
      <c r="AS76" s="55"/>
      <c r="AT76" s="55"/>
      <c r="AU76" s="35"/>
      <c r="AV76" s="92" t="s">
        <v>41</v>
      </c>
    </row>
    <row r="77" spans="1:48" ht="57.75" customHeight="1">
      <c r="A77" s="72">
        <v>69</v>
      </c>
      <c r="B77" s="73" t="s">
        <v>139</v>
      </c>
      <c r="C77" s="7" t="s">
        <v>31</v>
      </c>
      <c r="D77" s="74">
        <v>800</v>
      </c>
      <c r="E77" s="7">
        <v>800</v>
      </c>
      <c r="F77" s="3"/>
      <c r="G77" s="3"/>
      <c r="H77" s="29">
        <v>334720</v>
      </c>
      <c r="I77" s="55"/>
      <c r="J77" s="55"/>
      <c r="K77" s="35"/>
      <c r="L77" s="55"/>
      <c r="M77" s="55"/>
      <c r="N77" s="38"/>
      <c r="O77" s="55"/>
      <c r="P77" s="55"/>
      <c r="Q77" s="35"/>
      <c r="R77" s="35"/>
      <c r="S77" s="35"/>
      <c r="T77" s="35"/>
      <c r="U77" s="55"/>
      <c r="V77" s="55"/>
      <c r="W77" s="35"/>
      <c r="X77" s="55"/>
      <c r="Y77" s="55"/>
      <c r="Z77" s="35"/>
      <c r="AA77" s="55"/>
      <c r="AB77" s="55"/>
      <c r="AC77" s="35"/>
      <c r="AD77" s="39">
        <f>AF77/1.2</f>
        <v>113333.33333333334</v>
      </c>
      <c r="AE77" s="52">
        <f>AF77-AD77</f>
        <v>22666.666666666657</v>
      </c>
      <c r="AF77" s="35">
        <v>136000</v>
      </c>
      <c r="AG77" s="55"/>
      <c r="AH77" s="55"/>
      <c r="AI77" s="35"/>
      <c r="AJ77" s="35"/>
      <c r="AK77" s="35"/>
      <c r="AL77" s="35"/>
      <c r="AM77" s="35"/>
      <c r="AN77" s="35"/>
      <c r="AO77" s="35"/>
      <c r="AP77" s="35"/>
      <c r="AQ77" s="67"/>
      <c r="AR77" s="67"/>
      <c r="AS77" s="55"/>
      <c r="AT77" s="55"/>
      <c r="AU77" s="35"/>
      <c r="AV77" s="92" t="s">
        <v>40</v>
      </c>
    </row>
    <row r="78" spans="1:48" ht="37.5" customHeight="1">
      <c r="A78" s="72">
        <v>70</v>
      </c>
      <c r="B78" s="73" t="s">
        <v>89</v>
      </c>
      <c r="C78" s="7" t="s">
        <v>33</v>
      </c>
      <c r="D78" s="75">
        <v>2000</v>
      </c>
      <c r="E78" s="29">
        <v>2000</v>
      </c>
      <c r="F78" s="3"/>
      <c r="G78" s="3"/>
      <c r="H78" s="29">
        <v>552000</v>
      </c>
      <c r="I78" s="55"/>
      <c r="J78" s="55"/>
      <c r="K78" s="35"/>
      <c r="L78" s="55"/>
      <c r="M78" s="55"/>
      <c r="N78" s="38"/>
      <c r="O78" s="55"/>
      <c r="P78" s="55"/>
      <c r="Q78" s="35"/>
      <c r="R78" s="35"/>
      <c r="S78" s="35"/>
      <c r="T78" s="35"/>
      <c r="U78" s="55"/>
      <c r="V78" s="55"/>
      <c r="W78" s="35"/>
      <c r="X78" s="55"/>
      <c r="Y78" s="55"/>
      <c r="Z78" s="35"/>
      <c r="AA78" s="55"/>
      <c r="AB78" s="55"/>
      <c r="AC78" s="35"/>
      <c r="AD78" s="55"/>
      <c r="AE78" s="55"/>
      <c r="AF78" s="35"/>
      <c r="AG78" s="55"/>
      <c r="AH78" s="55"/>
      <c r="AI78" s="35"/>
      <c r="AJ78" s="35"/>
      <c r="AK78" s="35"/>
      <c r="AL78" s="35"/>
      <c r="AM78" s="35"/>
      <c r="AN78" s="35"/>
      <c r="AO78" s="35"/>
      <c r="AP78" s="35"/>
      <c r="AQ78" s="67"/>
      <c r="AR78" s="67"/>
      <c r="AS78" s="55"/>
      <c r="AT78" s="55"/>
      <c r="AU78" s="35"/>
      <c r="AV78" s="93" t="s">
        <v>43</v>
      </c>
    </row>
    <row r="79" spans="1:48" ht="36.75" customHeight="1">
      <c r="A79" s="72">
        <v>71</v>
      </c>
      <c r="B79" s="73" t="s">
        <v>90</v>
      </c>
      <c r="C79" s="7" t="s">
        <v>0</v>
      </c>
      <c r="D79" s="75">
        <v>2000</v>
      </c>
      <c r="E79" s="29">
        <v>2000</v>
      </c>
      <c r="F79" s="3"/>
      <c r="G79" s="3"/>
      <c r="H79" s="29">
        <v>600000</v>
      </c>
      <c r="I79" s="55"/>
      <c r="J79" s="55"/>
      <c r="K79" s="35"/>
      <c r="L79" s="55"/>
      <c r="M79" s="55"/>
      <c r="N79" s="38"/>
      <c r="O79" s="55"/>
      <c r="P79" s="55"/>
      <c r="Q79" s="35"/>
      <c r="R79" s="35"/>
      <c r="S79" s="35"/>
      <c r="T79" s="35"/>
      <c r="U79" s="55"/>
      <c r="V79" s="55"/>
      <c r="W79" s="35"/>
      <c r="X79" s="55"/>
      <c r="Y79" s="55"/>
      <c r="Z79" s="35"/>
      <c r="AA79" s="55"/>
      <c r="AB79" s="55"/>
      <c r="AC79" s="35"/>
      <c r="AD79" s="55"/>
      <c r="AE79" s="55"/>
      <c r="AF79" s="35"/>
      <c r="AG79" s="55"/>
      <c r="AH79" s="55"/>
      <c r="AI79" s="35"/>
      <c r="AJ79" s="35"/>
      <c r="AK79" s="35"/>
      <c r="AL79" s="35"/>
      <c r="AM79" s="35"/>
      <c r="AN79" s="35"/>
      <c r="AO79" s="35"/>
      <c r="AP79" s="35"/>
      <c r="AQ79" s="67"/>
      <c r="AR79" s="67"/>
      <c r="AS79" s="40">
        <f t="shared" ref="AS79:AS80" si="32">AU79/1.2</f>
        <v>500000</v>
      </c>
      <c r="AT79" s="41">
        <f t="shared" ref="AT79:AT80" si="33">AU79-AS79</f>
        <v>100000</v>
      </c>
      <c r="AU79" s="42">
        <v>600000</v>
      </c>
      <c r="AV79" s="92" t="s">
        <v>42</v>
      </c>
    </row>
    <row r="80" spans="1:48" ht="32.25" customHeight="1">
      <c r="A80" s="72">
        <v>72</v>
      </c>
      <c r="B80" s="73" t="s">
        <v>91</v>
      </c>
      <c r="C80" s="7" t="s">
        <v>32</v>
      </c>
      <c r="D80" s="75">
        <v>7000</v>
      </c>
      <c r="E80" s="29">
        <v>7000</v>
      </c>
      <c r="F80" s="3"/>
      <c r="G80" s="3"/>
      <c r="H80" s="29">
        <v>81760</v>
      </c>
      <c r="I80" s="55"/>
      <c r="J80" s="55"/>
      <c r="K80" s="35"/>
      <c r="L80" s="55"/>
      <c r="M80" s="55"/>
      <c r="N80" s="38"/>
      <c r="O80" s="55"/>
      <c r="P80" s="55"/>
      <c r="Q80" s="35"/>
      <c r="R80" s="35"/>
      <c r="S80" s="35"/>
      <c r="T80" s="35"/>
      <c r="U80" s="55"/>
      <c r="V80" s="55"/>
      <c r="W80" s="35"/>
      <c r="X80" s="55"/>
      <c r="Y80" s="55"/>
      <c r="Z80" s="35"/>
      <c r="AA80" s="55"/>
      <c r="AB80" s="55"/>
      <c r="AC80" s="35"/>
      <c r="AD80" s="55"/>
      <c r="AE80" s="55"/>
      <c r="AF80" s="35"/>
      <c r="AG80" s="55"/>
      <c r="AH80" s="55"/>
      <c r="AI80" s="35"/>
      <c r="AJ80" s="35"/>
      <c r="AK80" s="35"/>
      <c r="AL80" s="35"/>
      <c r="AM80" s="35"/>
      <c r="AN80" s="35"/>
      <c r="AO80" s="35"/>
      <c r="AP80" s="35"/>
      <c r="AQ80" s="67"/>
      <c r="AR80" s="67"/>
      <c r="AS80" s="39">
        <f t="shared" si="32"/>
        <v>56641.666666666672</v>
      </c>
      <c r="AT80" s="34">
        <f t="shared" si="33"/>
        <v>11328.333333333328</v>
      </c>
      <c r="AU80" s="42">
        <v>67970</v>
      </c>
      <c r="AV80" s="92" t="s">
        <v>42</v>
      </c>
    </row>
    <row r="81" spans="1:48" ht="54" customHeight="1">
      <c r="A81" s="72">
        <v>73</v>
      </c>
      <c r="B81" s="73" t="s">
        <v>92</v>
      </c>
      <c r="C81" s="7" t="s">
        <v>31</v>
      </c>
      <c r="D81" s="74">
        <v>320</v>
      </c>
      <c r="E81" s="7">
        <v>320</v>
      </c>
      <c r="F81" s="3"/>
      <c r="G81" s="3"/>
      <c r="H81" s="29">
        <v>284160</v>
      </c>
      <c r="I81" s="55"/>
      <c r="J81" s="55"/>
      <c r="K81" s="35"/>
      <c r="L81" s="55"/>
      <c r="M81" s="55"/>
      <c r="N81" s="38"/>
      <c r="O81" s="55"/>
      <c r="P81" s="55"/>
      <c r="Q81" s="35"/>
      <c r="R81" s="35"/>
      <c r="S81" s="35"/>
      <c r="T81" s="35"/>
      <c r="U81" s="55"/>
      <c r="V81" s="55"/>
      <c r="W81" s="35"/>
      <c r="X81" s="55"/>
      <c r="Y81" s="55"/>
      <c r="Z81" s="35"/>
      <c r="AA81" s="55"/>
      <c r="AB81" s="55"/>
      <c r="AC81" s="35"/>
      <c r="AD81" s="55"/>
      <c r="AE81" s="55"/>
      <c r="AF81" s="35"/>
      <c r="AG81" s="55"/>
      <c r="AH81" s="55"/>
      <c r="AI81" s="35"/>
      <c r="AJ81" s="65">
        <v>235200</v>
      </c>
      <c r="AK81" s="65">
        <f>AL81-AJ81</f>
        <v>47040</v>
      </c>
      <c r="AL81" s="65">
        <f>AJ81*1.2</f>
        <v>282240</v>
      </c>
      <c r="AM81" s="35"/>
      <c r="AN81" s="35"/>
      <c r="AO81" s="35"/>
      <c r="AP81" s="35"/>
      <c r="AQ81" s="67"/>
      <c r="AR81" s="67"/>
      <c r="AS81" s="55"/>
      <c r="AT81" s="55"/>
      <c r="AU81" s="35"/>
      <c r="AV81" s="92" t="s">
        <v>148</v>
      </c>
    </row>
    <row r="82" spans="1:48" ht="44.25" customHeight="1">
      <c r="A82" s="72">
        <v>74</v>
      </c>
      <c r="B82" s="73" t="s">
        <v>93</v>
      </c>
      <c r="C82" s="7" t="s">
        <v>32</v>
      </c>
      <c r="D82" s="75">
        <v>2600</v>
      </c>
      <c r="E82" s="29">
        <v>2600</v>
      </c>
      <c r="F82" s="3"/>
      <c r="G82" s="3"/>
      <c r="H82" s="29">
        <v>66690</v>
      </c>
      <c r="I82" s="55"/>
      <c r="J82" s="55"/>
      <c r="K82" s="35"/>
      <c r="L82" s="55"/>
      <c r="M82" s="55"/>
      <c r="N82" s="38"/>
      <c r="O82" s="55"/>
      <c r="P82" s="55"/>
      <c r="Q82" s="35"/>
      <c r="R82" s="35"/>
      <c r="S82" s="35"/>
      <c r="T82" s="35"/>
      <c r="U82" s="55"/>
      <c r="V82" s="55"/>
      <c r="W82" s="35"/>
      <c r="X82" s="39">
        <f>Z82/1.2</f>
        <v>52000</v>
      </c>
      <c r="Y82" s="34">
        <f>Z82-X82</f>
        <v>10400</v>
      </c>
      <c r="Z82" s="42">
        <v>62400</v>
      </c>
      <c r="AA82" s="55"/>
      <c r="AB82" s="55"/>
      <c r="AC82" s="35"/>
      <c r="AD82" s="40">
        <f>AF82/1.2</f>
        <v>26000</v>
      </c>
      <c r="AE82" s="33">
        <f>AF82-AD82</f>
        <v>5200</v>
      </c>
      <c r="AF82" s="42">
        <v>31200</v>
      </c>
      <c r="AG82" s="55"/>
      <c r="AH82" s="55"/>
      <c r="AI82" s="35"/>
      <c r="AJ82" s="35"/>
      <c r="AK82" s="35"/>
      <c r="AL82" s="35"/>
      <c r="AM82" s="35"/>
      <c r="AN82" s="35"/>
      <c r="AO82" s="35"/>
      <c r="AP82" s="67">
        <f>AR82/1.2</f>
        <v>50721.666666666672</v>
      </c>
      <c r="AQ82" s="67">
        <f>AR82-AP82</f>
        <v>10144.333333333328</v>
      </c>
      <c r="AR82" s="77">
        <v>60866</v>
      </c>
      <c r="AS82" s="55"/>
      <c r="AT82" s="55"/>
      <c r="AU82" s="35"/>
      <c r="AV82" s="92" t="s">
        <v>40</v>
      </c>
    </row>
    <row r="83" spans="1:48" ht="32.25" customHeight="1">
      <c r="A83" s="72">
        <v>75</v>
      </c>
      <c r="B83" s="73" t="s">
        <v>94</v>
      </c>
      <c r="C83" s="7" t="s">
        <v>32</v>
      </c>
      <c r="D83" s="75">
        <v>1100</v>
      </c>
      <c r="E83" s="29">
        <v>1100</v>
      </c>
      <c r="F83" s="3"/>
      <c r="G83" s="3"/>
      <c r="H83" s="29">
        <v>7678</v>
      </c>
      <c r="I83" s="55"/>
      <c r="J83" s="55"/>
      <c r="K83" s="35"/>
      <c r="L83" s="55"/>
      <c r="M83" s="55"/>
      <c r="N83" s="38"/>
      <c r="O83" s="55"/>
      <c r="P83" s="55"/>
      <c r="Q83" s="35"/>
      <c r="R83" s="35"/>
      <c r="S83" s="35"/>
      <c r="T83" s="35"/>
      <c r="U83" s="55"/>
      <c r="V83" s="55"/>
      <c r="W83" s="35"/>
      <c r="X83" s="55"/>
      <c r="Y83" s="55"/>
      <c r="Z83" s="35"/>
      <c r="AA83" s="55"/>
      <c r="AB83" s="55"/>
      <c r="AC83" s="35"/>
      <c r="AD83" s="55"/>
      <c r="AE83" s="55"/>
      <c r="AF83" s="35"/>
      <c r="AG83" s="55"/>
      <c r="AH83" s="55"/>
      <c r="AI83" s="35"/>
      <c r="AJ83" s="35"/>
      <c r="AK83" s="35"/>
      <c r="AL83" s="35"/>
      <c r="AM83" s="35"/>
      <c r="AN83" s="35"/>
      <c r="AO83" s="35"/>
      <c r="AP83" s="35"/>
      <c r="AQ83" s="67"/>
      <c r="AR83" s="67"/>
      <c r="AS83" s="40">
        <f t="shared" ref="AS83:AS84" si="34">AU83/1.2</f>
        <v>8250</v>
      </c>
      <c r="AT83" s="41">
        <f t="shared" ref="AT83:AT84" si="35">AU83-AS83</f>
        <v>1650</v>
      </c>
      <c r="AU83" s="42">
        <v>9900</v>
      </c>
      <c r="AV83" s="90" t="s">
        <v>156</v>
      </c>
    </row>
    <row r="84" spans="1:48" ht="27.75" customHeight="1">
      <c r="A84" s="72">
        <v>76</v>
      </c>
      <c r="B84" s="73" t="s">
        <v>95</v>
      </c>
      <c r="C84" s="7" t="s">
        <v>32</v>
      </c>
      <c r="D84" s="75">
        <v>4000</v>
      </c>
      <c r="E84" s="29">
        <v>4000</v>
      </c>
      <c r="F84" s="3"/>
      <c r="G84" s="3"/>
      <c r="H84" s="29">
        <v>101000</v>
      </c>
      <c r="I84" s="55"/>
      <c r="J84" s="55"/>
      <c r="K84" s="35"/>
      <c r="L84" s="55"/>
      <c r="M84" s="55"/>
      <c r="N84" s="38"/>
      <c r="O84" s="55"/>
      <c r="P84" s="55"/>
      <c r="Q84" s="35"/>
      <c r="R84" s="35"/>
      <c r="S84" s="35"/>
      <c r="T84" s="35"/>
      <c r="U84" s="55"/>
      <c r="V84" s="55"/>
      <c r="W84" s="35"/>
      <c r="X84" s="55"/>
      <c r="Y84" s="55"/>
      <c r="Z84" s="35"/>
      <c r="AA84" s="55"/>
      <c r="AB84" s="55"/>
      <c r="AC84" s="35"/>
      <c r="AD84" s="39">
        <f t="shared" ref="AD84:AD85" si="36">AF84/1.2</f>
        <v>29333.333333333336</v>
      </c>
      <c r="AE84" s="52">
        <f t="shared" ref="AE84:AE85" si="37">AF84-AD84</f>
        <v>5866.6666666666642</v>
      </c>
      <c r="AF84" s="42">
        <v>35200</v>
      </c>
      <c r="AG84" s="55"/>
      <c r="AH84" s="55"/>
      <c r="AI84" s="35"/>
      <c r="AJ84" s="35"/>
      <c r="AK84" s="35"/>
      <c r="AL84" s="35"/>
      <c r="AM84" s="35"/>
      <c r="AN84" s="35"/>
      <c r="AO84" s="35"/>
      <c r="AP84" s="35"/>
      <c r="AQ84" s="67"/>
      <c r="AR84" s="67"/>
      <c r="AS84" s="39">
        <f t="shared" si="34"/>
        <v>66633.333333333343</v>
      </c>
      <c r="AT84" s="34">
        <f t="shared" si="35"/>
        <v>13326.666666666657</v>
      </c>
      <c r="AU84" s="42">
        <v>79960</v>
      </c>
      <c r="AV84" s="92" t="s">
        <v>40</v>
      </c>
    </row>
    <row r="85" spans="1:48" ht="41.25" customHeight="1">
      <c r="A85" s="72">
        <v>77</v>
      </c>
      <c r="B85" s="73" t="s">
        <v>96</v>
      </c>
      <c r="C85" s="7" t="s">
        <v>32</v>
      </c>
      <c r="D85" s="75">
        <v>3000</v>
      </c>
      <c r="E85" s="29">
        <v>3000</v>
      </c>
      <c r="F85" s="3"/>
      <c r="G85" s="3"/>
      <c r="H85" s="29">
        <v>34710</v>
      </c>
      <c r="I85" s="55"/>
      <c r="J85" s="55"/>
      <c r="K85" s="35"/>
      <c r="L85" s="55"/>
      <c r="M85" s="55"/>
      <c r="N85" s="38"/>
      <c r="O85" s="55"/>
      <c r="P85" s="55"/>
      <c r="Q85" s="35"/>
      <c r="R85" s="35"/>
      <c r="S85" s="35"/>
      <c r="T85" s="35"/>
      <c r="U85" s="40">
        <f>W85/1.2</f>
        <v>27000</v>
      </c>
      <c r="V85" s="41">
        <f>W85-U85</f>
        <v>5400</v>
      </c>
      <c r="W85" s="42">
        <v>32400</v>
      </c>
      <c r="X85" s="39">
        <f t="shared" ref="X85:X87" si="38">Z85/1.2</f>
        <v>25000</v>
      </c>
      <c r="Y85" s="34">
        <f t="shared" ref="Y85:Y87" si="39">Z85-X85</f>
        <v>5000</v>
      </c>
      <c r="Z85" s="42">
        <v>30000</v>
      </c>
      <c r="AA85" s="55"/>
      <c r="AB85" s="55"/>
      <c r="AC85" s="35"/>
      <c r="AD85" s="40">
        <f t="shared" si="36"/>
        <v>23750</v>
      </c>
      <c r="AE85" s="52">
        <f t="shared" si="37"/>
        <v>4750</v>
      </c>
      <c r="AF85" s="42">
        <v>28500</v>
      </c>
      <c r="AG85" s="55"/>
      <c r="AH85" s="55"/>
      <c r="AI85" s="35"/>
      <c r="AJ85" s="35"/>
      <c r="AK85" s="35"/>
      <c r="AL85" s="35"/>
      <c r="AM85" s="35"/>
      <c r="AN85" s="35"/>
      <c r="AO85" s="35"/>
      <c r="AP85" s="35"/>
      <c r="AQ85" s="67"/>
      <c r="AR85" s="67"/>
      <c r="AS85" s="55"/>
      <c r="AT85" s="55"/>
      <c r="AU85" s="35"/>
      <c r="AV85" s="92" t="s">
        <v>40</v>
      </c>
    </row>
    <row r="86" spans="1:48" ht="41.25" customHeight="1">
      <c r="A86" s="72">
        <v>78</v>
      </c>
      <c r="B86" s="73" t="s">
        <v>97</v>
      </c>
      <c r="C86" s="7" t="s">
        <v>32</v>
      </c>
      <c r="D86" s="75">
        <v>3000</v>
      </c>
      <c r="E86" s="29">
        <v>3000</v>
      </c>
      <c r="F86" s="3"/>
      <c r="G86" s="3"/>
      <c r="H86" s="29">
        <v>123300</v>
      </c>
      <c r="I86" s="55"/>
      <c r="J86" s="55"/>
      <c r="K86" s="35"/>
      <c r="L86" s="55"/>
      <c r="M86" s="55"/>
      <c r="N86" s="38"/>
      <c r="O86" s="55"/>
      <c r="P86" s="55"/>
      <c r="Q86" s="35"/>
      <c r="R86" s="35"/>
      <c r="S86" s="35"/>
      <c r="T86" s="35"/>
      <c r="U86" s="55"/>
      <c r="V86" s="55"/>
      <c r="W86" s="35"/>
      <c r="X86" s="39">
        <f t="shared" si="38"/>
        <v>60000</v>
      </c>
      <c r="Y86" s="34">
        <f t="shared" si="39"/>
        <v>12000</v>
      </c>
      <c r="Z86" s="42">
        <v>72000</v>
      </c>
      <c r="AA86" s="55"/>
      <c r="AB86" s="55"/>
      <c r="AC86" s="35"/>
      <c r="AD86" s="55"/>
      <c r="AE86" s="55"/>
      <c r="AF86" s="35"/>
      <c r="AG86" s="55"/>
      <c r="AH86" s="55"/>
      <c r="AI86" s="35"/>
      <c r="AJ86" s="35"/>
      <c r="AK86" s="35"/>
      <c r="AL86" s="35"/>
      <c r="AM86" s="35"/>
      <c r="AN86" s="35"/>
      <c r="AO86" s="35"/>
      <c r="AP86" s="77">
        <f>AR86/1.2</f>
        <v>48325</v>
      </c>
      <c r="AQ86" s="77">
        <f>AR86-AP86</f>
        <v>9665</v>
      </c>
      <c r="AR86" s="77">
        <v>57990</v>
      </c>
      <c r="AS86" s="55"/>
      <c r="AT86" s="55"/>
      <c r="AU86" s="35"/>
      <c r="AV86" s="92" t="s">
        <v>44</v>
      </c>
    </row>
    <row r="87" spans="1:48" ht="40.5">
      <c r="A87" s="72">
        <v>79</v>
      </c>
      <c r="B87" s="73" t="s">
        <v>97</v>
      </c>
      <c r="C87" s="7" t="s">
        <v>32</v>
      </c>
      <c r="D87" s="75">
        <v>3000</v>
      </c>
      <c r="E87" s="29">
        <v>3000</v>
      </c>
      <c r="F87" s="3"/>
      <c r="G87" s="3"/>
      <c r="H87" s="29">
        <v>24480</v>
      </c>
      <c r="I87" s="39">
        <f>K87/1.2</f>
        <v>13837.5</v>
      </c>
      <c r="J87" s="34">
        <f>K87-I87</f>
        <v>2767.5</v>
      </c>
      <c r="K87" s="42">
        <v>16605</v>
      </c>
      <c r="L87" s="55"/>
      <c r="M87" s="55"/>
      <c r="N87" s="38"/>
      <c r="O87" s="55"/>
      <c r="P87" s="55"/>
      <c r="Q87" s="35"/>
      <c r="R87" s="35"/>
      <c r="S87" s="35"/>
      <c r="T87" s="35"/>
      <c r="U87" s="55"/>
      <c r="V87" s="55"/>
      <c r="W87" s="35"/>
      <c r="X87" s="39">
        <f t="shared" si="38"/>
        <v>13750</v>
      </c>
      <c r="Y87" s="34">
        <f t="shared" si="39"/>
        <v>2750</v>
      </c>
      <c r="Z87" s="42">
        <v>16500</v>
      </c>
      <c r="AA87" s="55"/>
      <c r="AB87" s="55"/>
      <c r="AC87" s="35"/>
      <c r="AD87" s="55"/>
      <c r="AE87" s="55"/>
      <c r="AF87" s="35"/>
      <c r="AG87" s="55"/>
      <c r="AH87" s="55"/>
      <c r="AI87" s="35"/>
      <c r="AJ87" s="35"/>
      <c r="AK87" s="35"/>
      <c r="AL87" s="35"/>
      <c r="AM87" s="35"/>
      <c r="AN87" s="35"/>
      <c r="AO87" s="35"/>
      <c r="AP87" s="35"/>
      <c r="AQ87" s="67"/>
      <c r="AR87" s="67"/>
      <c r="AS87" s="55"/>
      <c r="AT87" s="55"/>
      <c r="AU87" s="35"/>
      <c r="AV87" s="92" t="s">
        <v>39</v>
      </c>
    </row>
    <row r="88" spans="1:48" ht="54.75" customHeight="1">
      <c r="A88" s="72">
        <v>80</v>
      </c>
      <c r="B88" s="73" t="s">
        <v>98</v>
      </c>
      <c r="C88" s="7" t="s">
        <v>32</v>
      </c>
      <c r="D88" s="75">
        <v>1400</v>
      </c>
      <c r="E88" s="29">
        <v>1400</v>
      </c>
      <c r="F88" s="3"/>
      <c r="G88" s="3"/>
      <c r="H88" s="29">
        <v>705600</v>
      </c>
      <c r="I88" s="55"/>
      <c r="J88" s="55"/>
      <c r="K88" s="35"/>
      <c r="L88" s="55"/>
      <c r="M88" s="55"/>
      <c r="N88" s="38"/>
      <c r="O88" s="55"/>
      <c r="P88" s="55"/>
      <c r="Q88" s="35"/>
      <c r="R88" s="35"/>
      <c r="S88" s="35"/>
      <c r="T88" s="35"/>
      <c r="U88" s="55"/>
      <c r="V88" s="55"/>
      <c r="W88" s="35"/>
      <c r="X88" s="55"/>
      <c r="Y88" s="55"/>
      <c r="Z88" s="35"/>
      <c r="AA88" s="55"/>
      <c r="AB88" s="55"/>
      <c r="AC88" s="35"/>
      <c r="AD88" s="55"/>
      <c r="AE88" s="55"/>
      <c r="AF88" s="35"/>
      <c r="AG88" s="55"/>
      <c r="AH88" s="55"/>
      <c r="AI88" s="35"/>
      <c r="AJ88" s="35"/>
      <c r="AK88" s="35"/>
      <c r="AL88" s="35"/>
      <c r="AM88" s="35"/>
      <c r="AN88" s="35"/>
      <c r="AO88" s="35"/>
      <c r="AP88" s="67">
        <f t="shared" ref="AP88:AP89" si="40">AR88/1.2</f>
        <v>526026.66666666674</v>
      </c>
      <c r="AQ88" s="67">
        <f t="shared" ref="AQ88:AQ89" si="41">AR88-AP88</f>
        <v>105205.33333333326</v>
      </c>
      <c r="AR88" s="77">
        <v>631232</v>
      </c>
      <c r="AS88" s="55"/>
      <c r="AT88" s="55"/>
      <c r="AU88" s="35"/>
      <c r="AV88" s="92" t="s">
        <v>44</v>
      </c>
    </row>
    <row r="89" spans="1:48" ht="54.75" customHeight="1">
      <c r="A89" s="72">
        <v>81</v>
      </c>
      <c r="B89" s="73" t="s">
        <v>98</v>
      </c>
      <c r="C89" s="7" t="s">
        <v>0</v>
      </c>
      <c r="D89" s="74">
        <v>150</v>
      </c>
      <c r="E89" s="7">
        <v>150</v>
      </c>
      <c r="F89" s="3"/>
      <c r="G89" s="3"/>
      <c r="H89" s="29">
        <v>394320</v>
      </c>
      <c r="I89" s="55"/>
      <c r="J89" s="55"/>
      <c r="K89" s="35"/>
      <c r="L89" s="55"/>
      <c r="M89" s="55"/>
      <c r="N89" s="38"/>
      <c r="O89" s="55"/>
      <c r="P89" s="55"/>
      <c r="Q89" s="35"/>
      <c r="R89" s="35"/>
      <c r="S89" s="35"/>
      <c r="T89" s="35"/>
      <c r="U89" s="55"/>
      <c r="V89" s="55"/>
      <c r="W89" s="35"/>
      <c r="X89" s="55"/>
      <c r="Y89" s="55"/>
      <c r="Z89" s="35"/>
      <c r="AA89" s="55"/>
      <c r="AB89" s="55"/>
      <c r="AC89" s="35"/>
      <c r="AD89" s="55"/>
      <c r="AE89" s="55"/>
      <c r="AF89" s="35"/>
      <c r="AG89" s="55"/>
      <c r="AH89" s="55"/>
      <c r="AI89" s="35"/>
      <c r="AJ89" s="35"/>
      <c r="AK89" s="35"/>
      <c r="AL89" s="35"/>
      <c r="AM89" s="35"/>
      <c r="AN89" s="35"/>
      <c r="AO89" s="35"/>
      <c r="AP89" s="67">
        <f t="shared" si="40"/>
        <v>255008.75</v>
      </c>
      <c r="AQ89" s="67">
        <f t="shared" si="41"/>
        <v>51001.75</v>
      </c>
      <c r="AR89" s="67">
        <v>306010.5</v>
      </c>
      <c r="AS89" s="55"/>
      <c r="AT89" s="55"/>
      <c r="AU89" s="35"/>
      <c r="AV89" s="92" t="s">
        <v>44</v>
      </c>
    </row>
    <row r="90" spans="1:48" ht="33" customHeight="1">
      <c r="A90" s="72">
        <v>82</v>
      </c>
      <c r="B90" s="73" t="s">
        <v>99</v>
      </c>
      <c r="C90" s="7" t="s">
        <v>0</v>
      </c>
      <c r="D90" s="74">
        <v>300</v>
      </c>
      <c r="E90" s="7">
        <v>300</v>
      </c>
      <c r="F90" s="3"/>
      <c r="G90" s="3"/>
      <c r="H90" s="29">
        <v>66720</v>
      </c>
      <c r="I90" s="55"/>
      <c r="J90" s="55"/>
      <c r="K90" s="35"/>
      <c r="L90" s="55"/>
      <c r="M90" s="55"/>
      <c r="N90" s="38"/>
      <c r="O90" s="55"/>
      <c r="P90" s="55"/>
      <c r="Q90" s="35"/>
      <c r="R90" s="35"/>
      <c r="S90" s="35"/>
      <c r="T90" s="35"/>
      <c r="U90" s="55"/>
      <c r="V90" s="55"/>
      <c r="W90" s="35"/>
      <c r="X90" s="55"/>
      <c r="Y90" s="55"/>
      <c r="Z90" s="35"/>
      <c r="AA90" s="55"/>
      <c r="AB90" s="55"/>
      <c r="AC90" s="35"/>
      <c r="AD90" s="55"/>
      <c r="AE90" s="55"/>
      <c r="AF90" s="35"/>
      <c r="AG90" s="55"/>
      <c r="AH90" s="55"/>
      <c r="AI90" s="35"/>
      <c r="AJ90" s="35"/>
      <c r="AK90" s="35"/>
      <c r="AL90" s="35"/>
      <c r="AM90" s="35"/>
      <c r="AN90" s="35"/>
      <c r="AO90" s="35"/>
      <c r="AP90" s="35"/>
      <c r="AQ90" s="67"/>
      <c r="AR90" s="67"/>
      <c r="AS90" s="55"/>
      <c r="AT90" s="55"/>
      <c r="AU90" s="35"/>
      <c r="AV90" s="91" t="s">
        <v>43</v>
      </c>
    </row>
    <row r="91" spans="1:48" ht="54" customHeight="1">
      <c r="A91" s="72">
        <v>83</v>
      </c>
      <c r="B91" s="73" t="s">
        <v>100</v>
      </c>
      <c r="C91" s="7" t="s">
        <v>32</v>
      </c>
      <c r="D91" s="75">
        <v>11000</v>
      </c>
      <c r="E91" s="29">
        <v>11000</v>
      </c>
      <c r="F91" s="3"/>
      <c r="G91" s="3"/>
      <c r="H91" s="29">
        <v>97680</v>
      </c>
      <c r="I91" s="55"/>
      <c r="J91" s="55"/>
      <c r="K91" s="35"/>
      <c r="L91" s="55"/>
      <c r="M91" s="55"/>
      <c r="N91" s="38"/>
      <c r="O91" s="55"/>
      <c r="P91" s="55"/>
      <c r="Q91" s="35"/>
      <c r="R91" s="35"/>
      <c r="S91" s="35"/>
      <c r="T91" s="35"/>
      <c r="U91" s="55"/>
      <c r="V91" s="55"/>
      <c r="W91" s="35"/>
      <c r="X91" s="55"/>
      <c r="Y91" s="55"/>
      <c r="Z91" s="35"/>
      <c r="AA91" s="55"/>
      <c r="AB91" s="55"/>
      <c r="AC91" s="35"/>
      <c r="AD91" s="55"/>
      <c r="AE91" s="55"/>
      <c r="AF91" s="35"/>
      <c r="AG91" s="55"/>
      <c r="AH91" s="55"/>
      <c r="AI91" s="35"/>
      <c r="AJ91" s="35"/>
      <c r="AK91" s="35"/>
      <c r="AL91" s="35"/>
      <c r="AM91" s="35"/>
      <c r="AN91" s="35"/>
      <c r="AO91" s="35"/>
      <c r="AP91" s="35"/>
      <c r="AQ91" s="67"/>
      <c r="AR91" s="67"/>
      <c r="AS91" s="55"/>
      <c r="AT91" s="55"/>
      <c r="AU91" s="35"/>
      <c r="AV91" s="91" t="s">
        <v>43</v>
      </c>
    </row>
    <row r="92" spans="1:48" ht="69.75" customHeight="1">
      <c r="A92" s="72">
        <v>84</v>
      </c>
      <c r="B92" s="73" t="s">
        <v>138</v>
      </c>
      <c r="C92" s="7" t="s">
        <v>31</v>
      </c>
      <c r="D92" s="75">
        <v>1000</v>
      </c>
      <c r="E92" s="29">
        <v>1000</v>
      </c>
      <c r="F92" s="3"/>
      <c r="G92" s="3"/>
      <c r="H92" s="29">
        <v>414400</v>
      </c>
      <c r="I92" s="55"/>
      <c r="J92" s="55"/>
      <c r="K92" s="35"/>
      <c r="L92" s="55"/>
      <c r="M92" s="55"/>
      <c r="N92" s="38"/>
      <c r="O92" s="55"/>
      <c r="P92" s="55"/>
      <c r="Q92" s="35"/>
      <c r="R92" s="35"/>
      <c r="S92" s="35"/>
      <c r="T92" s="35"/>
      <c r="U92" s="55"/>
      <c r="V92" s="55"/>
      <c r="W92" s="35"/>
      <c r="X92" s="55"/>
      <c r="Y92" s="55"/>
      <c r="Z92" s="35"/>
      <c r="AA92" s="55"/>
      <c r="AB92" s="55"/>
      <c r="AC92" s="35"/>
      <c r="AD92" s="55"/>
      <c r="AE92" s="55"/>
      <c r="AF92" s="35"/>
      <c r="AG92" s="55"/>
      <c r="AH92" s="55"/>
      <c r="AI92" s="35"/>
      <c r="AJ92" s="35"/>
      <c r="AK92" s="35"/>
      <c r="AL92" s="35"/>
      <c r="AM92" s="35"/>
      <c r="AN92" s="35"/>
      <c r="AO92" s="35"/>
      <c r="AP92" s="35"/>
      <c r="AQ92" s="67"/>
      <c r="AR92" s="67"/>
      <c r="AS92" s="55"/>
      <c r="AT92" s="55"/>
      <c r="AU92" s="35"/>
      <c r="AV92" s="91" t="s">
        <v>43</v>
      </c>
    </row>
    <row r="93" spans="1:48" ht="41.25" customHeight="1">
      <c r="A93" s="72">
        <v>85</v>
      </c>
      <c r="B93" s="73" t="s">
        <v>137</v>
      </c>
      <c r="C93" s="7" t="s">
        <v>0</v>
      </c>
      <c r="D93" s="74">
        <v>100</v>
      </c>
      <c r="E93" s="7">
        <v>100</v>
      </c>
      <c r="F93" s="3"/>
      <c r="G93" s="3"/>
      <c r="H93" s="29">
        <v>62640</v>
      </c>
      <c r="I93" s="55"/>
      <c r="J93" s="55"/>
      <c r="K93" s="35"/>
      <c r="L93" s="55"/>
      <c r="M93" s="55"/>
      <c r="N93" s="38"/>
      <c r="O93" s="55"/>
      <c r="P93" s="55"/>
      <c r="Q93" s="35"/>
      <c r="R93" s="35"/>
      <c r="S93" s="35"/>
      <c r="T93" s="35"/>
      <c r="U93" s="55"/>
      <c r="V93" s="55"/>
      <c r="W93" s="35"/>
      <c r="X93" s="39">
        <f>Z93/1.2</f>
        <v>41666.666666666672</v>
      </c>
      <c r="Y93" s="34">
        <f>Z93-X93</f>
        <v>8333.3333333333285</v>
      </c>
      <c r="Z93" s="42">
        <v>50000</v>
      </c>
      <c r="AA93" s="55"/>
      <c r="AB93" s="55"/>
      <c r="AC93" s="35"/>
      <c r="AD93" s="39">
        <f>AF93/1.2</f>
        <v>30000</v>
      </c>
      <c r="AE93" s="52">
        <f>AF93-AD93</f>
        <v>6000</v>
      </c>
      <c r="AF93" s="42">
        <v>36000</v>
      </c>
      <c r="AG93" s="55"/>
      <c r="AH93" s="55"/>
      <c r="AI93" s="35"/>
      <c r="AJ93" s="35"/>
      <c r="AK93" s="35"/>
      <c r="AL93" s="35"/>
      <c r="AM93" s="35"/>
      <c r="AN93" s="35"/>
      <c r="AO93" s="35"/>
      <c r="AP93" s="35"/>
      <c r="AQ93" s="67"/>
      <c r="AR93" s="67"/>
      <c r="AS93" s="55"/>
      <c r="AT93" s="55"/>
      <c r="AU93" s="35"/>
      <c r="AV93" s="92" t="s">
        <v>40</v>
      </c>
    </row>
    <row r="94" spans="1:48" ht="60" customHeight="1">
      <c r="A94" s="72">
        <v>86</v>
      </c>
      <c r="B94" s="73" t="s">
        <v>136</v>
      </c>
      <c r="C94" s="7" t="s">
        <v>0</v>
      </c>
      <c r="D94" s="74">
        <v>400</v>
      </c>
      <c r="E94" s="7">
        <v>400</v>
      </c>
      <c r="F94" s="3"/>
      <c r="G94" s="3"/>
      <c r="H94" s="29">
        <v>362400</v>
      </c>
      <c r="I94" s="55"/>
      <c r="J94" s="55"/>
      <c r="K94" s="35"/>
      <c r="L94" s="55"/>
      <c r="M94" s="55"/>
      <c r="N94" s="38"/>
      <c r="O94" s="55"/>
      <c r="P94" s="55"/>
      <c r="Q94" s="35"/>
      <c r="R94" s="35"/>
      <c r="S94" s="35"/>
      <c r="T94" s="35"/>
      <c r="U94" s="55"/>
      <c r="V94" s="55"/>
      <c r="W94" s="35"/>
      <c r="X94" s="55"/>
      <c r="Y94" s="55"/>
      <c r="Z94" s="35"/>
      <c r="AA94" s="55"/>
      <c r="AB94" s="55"/>
      <c r="AC94" s="35"/>
      <c r="AD94" s="55"/>
      <c r="AE94" s="55"/>
      <c r="AF94" s="35"/>
      <c r="AG94" s="55"/>
      <c r="AH94" s="55"/>
      <c r="AI94" s="35"/>
      <c r="AJ94" s="35"/>
      <c r="AK94" s="35"/>
      <c r="AL94" s="35"/>
      <c r="AM94" s="35"/>
      <c r="AN94" s="35"/>
      <c r="AO94" s="35"/>
      <c r="AP94" s="35"/>
      <c r="AQ94" s="67"/>
      <c r="AR94" s="67"/>
      <c r="AS94" s="55"/>
      <c r="AT94" s="55"/>
      <c r="AU94" s="35"/>
      <c r="AV94" s="91" t="s">
        <v>43</v>
      </c>
    </row>
    <row r="95" spans="1:48" ht="46.5" customHeight="1">
      <c r="A95" s="72">
        <v>87</v>
      </c>
      <c r="B95" s="73" t="s">
        <v>135</v>
      </c>
      <c r="C95" s="7" t="s">
        <v>31</v>
      </c>
      <c r="D95" s="75">
        <v>6000</v>
      </c>
      <c r="E95" s="29">
        <v>6000</v>
      </c>
      <c r="F95" s="3"/>
      <c r="G95" s="3"/>
      <c r="H95" s="29">
        <v>1512000</v>
      </c>
      <c r="I95" s="39">
        <f>K95/1.2</f>
        <v>1165000</v>
      </c>
      <c r="J95" s="34">
        <f>K95-I95</f>
        <v>233000</v>
      </c>
      <c r="K95" s="42">
        <v>1398000</v>
      </c>
      <c r="L95" s="55"/>
      <c r="M95" s="55"/>
      <c r="N95" s="38"/>
      <c r="O95" s="55"/>
      <c r="P95" s="55"/>
      <c r="Q95" s="35"/>
      <c r="R95" s="35"/>
      <c r="S95" s="35"/>
      <c r="T95" s="35"/>
      <c r="U95" s="55"/>
      <c r="V95" s="55"/>
      <c r="W95" s="35"/>
      <c r="X95" s="39">
        <f>Z95/1.2</f>
        <v>1260000</v>
      </c>
      <c r="Y95" s="34">
        <f>Z95-X95</f>
        <v>252000</v>
      </c>
      <c r="Z95" s="42">
        <v>1512000</v>
      </c>
      <c r="AA95" s="55"/>
      <c r="AB95" s="55"/>
      <c r="AC95" s="35"/>
      <c r="AD95" s="55"/>
      <c r="AE95" s="55"/>
      <c r="AF95" s="35"/>
      <c r="AG95" s="55"/>
      <c r="AH95" s="55"/>
      <c r="AI95" s="35"/>
      <c r="AJ95" s="35"/>
      <c r="AK95" s="35"/>
      <c r="AL95" s="35"/>
      <c r="AM95" s="35"/>
      <c r="AN95" s="35"/>
      <c r="AO95" s="35"/>
      <c r="AP95" s="35"/>
      <c r="AQ95" s="67"/>
      <c r="AR95" s="67"/>
      <c r="AS95" s="55"/>
      <c r="AT95" s="55"/>
      <c r="AU95" s="35"/>
      <c r="AV95" s="92" t="s">
        <v>35</v>
      </c>
    </row>
    <row r="96" spans="1:48" ht="81.75" customHeight="1">
      <c r="A96" s="72">
        <v>88</v>
      </c>
      <c r="B96" s="73" t="s">
        <v>134</v>
      </c>
      <c r="C96" s="7" t="s">
        <v>31</v>
      </c>
      <c r="D96" s="74">
        <v>600</v>
      </c>
      <c r="E96" s="7">
        <v>600</v>
      </c>
      <c r="F96" s="3"/>
      <c r="G96" s="3"/>
      <c r="H96" s="29">
        <v>1085280</v>
      </c>
      <c r="I96" s="55"/>
      <c r="J96" s="55"/>
      <c r="K96" s="35"/>
      <c r="L96" s="55"/>
      <c r="M96" s="55"/>
      <c r="N96" s="38"/>
      <c r="O96" s="55"/>
      <c r="P96" s="55"/>
      <c r="Q96" s="35"/>
      <c r="R96" s="35"/>
      <c r="S96" s="35"/>
      <c r="T96" s="35"/>
      <c r="U96" s="55"/>
      <c r="V96" s="55"/>
      <c r="W96" s="35"/>
      <c r="X96" s="55"/>
      <c r="Y96" s="55"/>
      <c r="Z96" s="35"/>
      <c r="AA96" s="55"/>
      <c r="AB96" s="55"/>
      <c r="AC96" s="35"/>
      <c r="AD96" s="40">
        <f t="shared" ref="AD96:AD97" si="42">AF96/1.2</f>
        <v>717000</v>
      </c>
      <c r="AE96" s="33">
        <f t="shared" ref="AE96:AE97" si="43">AF96-AD96</f>
        <v>143400</v>
      </c>
      <c r="AF96" s="42">
        <v>860400</v>
      </c>
      <c r="AG96" s="55"/>
      <c r="AH96" s="55"/>
      <c r="AI96" s="35"/>
      <c r="AJ96" s="35"/>
      <c r="AK96" s="35"/>
      <c r="AL96" s="35"/>
      <c r="AM96" s="35"/>
      <c r="AN96" s="35"/>
      <c r="AO96" s="35"/>
      <c r="AP96" s="35"/>
      <c r="AQ96" s="67"/>
      <c r="AR96" s="67"/>
      <c r="AS96" s="55"/>
      <c r="AT96" s="55"/>
      <c r="AU96" s="35"/>
      <c r="AV96" s="92" t="s">
        <v>40</v>
      </c>
    </row>
    <row r="97" spans="1:48" ht="81.75" customHeight="1">
      <c r="A97" s="72">
        <v>89</v>
      </c>
      <c r="B97" s="73" t="s">
        <v>133</v>
      </c>
      <c r="C97" s="7" t="s">
        <v>31</v>
      </c>
      <c r="D97" s="74">
        <v>315</v>
      </c>
      <c r="E97" s="7">
        <v>315</v>
      </c>
      <c r="F97" s="3"/>
      <c r="G97" s="3"/>
      <c r="H97" s="29">
        <v>299376</v>
      </c>
      <c r="I97" s="55"/>
      <c r="J97" s="55"/>
      <c r="K97" s="35"/>
      <c r="L97" s="55"/>
      <c r="M97" s="55"/>
      <c r="N97" s="38"/>
      <c r="O97" s="55"/>
      <c r="P97" s="55"/>
      <c r="Q97" s="35"/>
      <c r="R97" s="35"/>
      <c r="S97" s="35"/>
      <c r="T97" s="35"/>
      <c r="U97" s="55"/>
      <c r="V97" s="55"/>
      <c r="W97" s="35"/>
      <c r="X97" s="55"/>
      <c r="Y97" s="55"/>
      <c r="Z97" s="35"/>
      <c r="AA97" s="55"/>
      <c r="AB97" s="55"/>
      <c r="AC97" s="35"/>
      <c r="AD97" s="40">
        <f t="shared" si="42"/>
        <v>220500</v>
      </c>
      <c r="AE97" s="33">
        <f t="shared" si="43"/>
        <v>44100</v>
      </c>
      <c r="AF97" s="42">
        <v>264600</v>
      </c>
      <c r="AG97" s="55"/>
      <c r="AH97" s="55"/>
      <c r="AI97" s="35"/>
      <c r="AJ97" s="35"/>
      <c r="AK97" s="35"/>
      <c r="AL97" s="35"/>
      <c r="AM97" s="35"/>
      <c r="AN97" s="35"/>
      <c r="AO97" s="35"/>
      <c r="AP97" s="35"/>
      <c r="AQ97" s="67"/>
      <c r="AR97" s="67"/>
      <c r="AS97" s="55"/>
      <c r="AT97" s="55"/>
      <c r="AU97" s="35"/>
      <c r="AV97" s="92" t="s">
        <v>40</v>
      </c>
    </row>
    <row r="98" spans="1:48" ht="126" customHeight="1">
      <c r="A98" s="72">
        <v>90</v>
      </c>
      <c r="B98" s="73" t="s">
        <v>132</v>
      </c>
      <c r="C98" s="7" t="s">
        <v>0</v>
      </c>
      <c r="D98" s="74">
        <v>500</v>
      </c>
      <c r="E98" s="7">
        <v>500</v>
      </c>
      <c r="F98" s="3"/>
      <c r="G98" s="3"/>
      <c r="H98" s="29">
        <v>1109200</v>
      </c>
      <c r="I98" s="55"/>
      <c r="J98" s="55"/>
      <c r="K98" s="35"/>
      <c r="L98" s="55"/>
      <c r="M98" s="55"/>
      <c r="N98" s="38"/>
      <c r="O98" s="55"/>
      <c r="P98" s="55"/>
      <c r="Q98" s="35"/>
      <c r="R98" s="35"/>
      <c r="S98" s="35"/>
      <c r="T98" s="35"/>
      <c r="U98" s="55"/>
      <c r="V98" s="55"/>
      <c r="W98" s="35"/>
      <c r="X98" s="55"/>
      <c r="Y98" s="55"/>
      <c r="Z98" s="35"/>
      <c r="AA98" s="55"/>
      <c r="AB98" s="55"/>
      <c r="AC98" s="35"/>
      <c r="AD98" s="55"/>
      <c r="AE98" s="55"/>
      <c r="AF98" s="35"/>
      <c r="AG98" s="55"/>
      <c r="AH98" s="55"/>
      <c r="AI98" s="35"/>
      <c r="AJ98" s="35"/>
      <c r="AK98" s="35"/>
      <c r="AL98" s="35"/>
      <c r="AM98" s="35"/>
      <c r="AN98" s="35"/>
      <c r="AO98" s="35"/>
      <c r="AP98" s="35"/>
      <c r="AQ98" s="67"/>
      <c r="AR98" s="67"/>
      <c r="AS98" s="55"/>
      <c r="AT98" s="55"/>
      <c r="AU98" s="35"/>
      <c r="AV98" s="91" t="s">
        <v>43</v>
      </c>
    </row>
    <row r="99" spans="1:48" ht="142.5" customHeight="1">
      <c r="A99" s="72">
        <v>91</v>
      </c>
      <c r="B99" s="73" t="s">
        <v>143</v>
      </c>
      <c r="C99" s="7" t="s">
        <v>34</v>
      </c>
      <c r="D99" s="74">
        <v>300</v>
      </c>
      <c r="E99" s="7">
        <v>300</v>
      </c>
      <c r="F99" s="3"/>
      <c r="G99" s="3"/>
      <c r="H99" s="29">
        <v>675360</v>
      </c>
      <c r="I99" s="39">
        <f>K99/1.2</f>
        <v>113850</v>
      </c>
      <c r="J99" s="34">
        <f>K99-I99</f>
        <v>22770</v>
      </c>
      <c r="K99" s="42">
        <v>136620</v>
      </c>
      <c r="L99" s="55"/>
      <c r="M99" s="55"/>
      <c r="N99" s="38"/>
      <c r="O99" s="55"/>
      <c r="P99" s="55"/>
      <c r="Q99" s="35"/>
      <c r="R99" s="35"/>
      <c r="S99" s="35"/>
      <c r="T99" s="35"/>
      <c r="U99" s="55"/>
      <c r="V99" s="55"/>
      <c r="W99" s="35"/>
      <c r="X99" s="55"/>
      <c r="Y99" s="55"/>
      <c r="Z99" s="35"/>
      <c r="AA99" s="55"/>
      <c r="AB99" s="55"/>
      <c r="AC99" s="35"/>
      <c r="AD99" s="55"/>
      <c r="AE99" s="55"/>
      <c r="AF99" s="35"/>
      <c r="AG99" s="55"/>
      <c r="AH99" s="55"/>
      <c r="AI99" s="35"/>
      <c r="AJ99" s="35"/>
      <c r="AK99" s="35"/>
      <c r="AL99" s="35"/>
      <c r="AM99" s="35"/>
      <c r="AN99" s="35"/>
      <c r="AO99" s="35"/>
      <c r="AP99" s="35"/>
      <c r="AQ99" s="67"/>
      <c r="AR99" s="67"/>
      <c r="AS99" s="55"/>
      <c r="AT99" s="55"/>
      <c r="AU99" s="35"/>
      <c r="AV99" s="92" t="s">
        <v>35</v>
      </c>
    </row>
    <row r="100" spans="1:48" ht="54" customHeight="1">
      <c r="A100" s="72">
        <v>92</v>
      </c>
      <c r="B100" s="73" t="s">
        <v>101</v>
      </c>
      <c r="C100" s="7" t="s">
        <v>31</v>
      </c>
      <c r="D100" s="74">
        <v>600</v>
      </c>
      <c r="E100" s="7">
        <v>600</v>
      </c>
      <c r="F100" s="3"/>
      <c r="G100" s="3"/>
      <c r="H100" s="29">
        <v>198240</v>
      </c>
      <c r="I100" s="55"/>
      <c r="J100" s="55"/>
      <c r="K100" s="35"/>
      <c r="L100" s="40">
        <f>N100/1.2</f>
        <v>785000</v>
      </c>
      <c r="M100" s="32">
        <f>N100-L100</f>
        <v>157000</v>
      </c>
      <c r="N100" s="42">
        <v>942000</v>
      </c>
      <c r="O100" s="55"/>
      <c r="P100" s="55"/>
      <c r="Q100" s="35"/>
      <c r="R100" s="35"/>
      <c r="S100" s="35"/>
      <c r="T100" s="35"/>
      <c r="U100" s="55"/>
      <c r="V100" s="55"/>
      <c r="W100" s="35"/>
      <c r="X100" s="55"/>
      <c r="Y100" s="55"/>
      <c r="Z100" s="35"/>
      <c r="AA100" s="55"/>
      <c r="AB100" s="55"/>
      <c r="AC100" s="35"/>
      <c r="AD100" s="55"/>
      <c r="AE100" s="55"/>
      <c r="AF100" s="35"/>
      <c r="AG100" s="55"/>
      <c r="AH100" s="55"/>
      <c r="AI100" s="35"/>
      <c r="AJ100" s="35"/>
      <c r="AK100" s="35"/>
      <c r="AL100" s="35"/>
      <c r="AM100" s="35"/>
      <c r="AN100" s="35"/>
      <c r="AO100" s="35"/>
      <c r="AP100" s="35"/>
      <c r="AQ100" s="67"/>
      <c r="AR100" s="67"/>
      <c r="AS100" s="55"/>
      <c r="AT100" s="55"/>
      <c r="AU100" s="35"/>
      <c r="AV100" s="90" t="s">
        <v>156</v>
      </c>
    </row>
    <row r="101" spans="1:48" ht="27.75" customHeight="1">
      <c r="A101" s="72">
        <v>93</v>
      </c>
      <c r="B101" s="73" t="s">
        <v>102</v>
      </c>
      <c r="C101" s="7" t="s">
        <v>146</v>
      </c>
      <c r="D101" s="75">
        <v>2500</v>
      </c>
      <c r="E101" s="29">
        <v>2500</v>
      </c>
      <c r="F101" s="3"/>
      <c r="G101" s="3"/>
      <c r="H101" s="29">
        <v>2750000</v>
      </c>
      <c r="I101" s="55"/>
      <c r="J101" s="55"/>
      <c r="K101" s="35"/>
      <c r="L101" s="55"/>
      <c r="M101" s="55"/>
      <c r="N101" s="38"/>
      <c r="O101" s="55"/>
      <c r="P101" s="55"/>
      <c r="Q101" s="35"/>
      <c r="R101" s="35"/>
      <c r="S101" s="35"/>
      <c r="T101" s="35"/>
      <c r="U101" s="55"/>
      <c r="V101" s="55"/>
      <c r="W101" s="35"/>
      <c r="X101" s="55"/>
      <c r="Y101" s="55"/>
      <c r="Z101" s="35"/>
      <c r="AA101" s="55"/>
      <c r="AB101" s="55"/>
      <c r="AC101" s="35"/>
      <c r="AD101" s="55"/>
      <c r="AE101" s="55"/>
      <c r="AF101" s="35"/>
      <c r="AG101" s="55"/>
      <c r="AH101" s="55"/>
      <c r="AI101" s="35"/>
      <c r="AJ101" s="35"/>
      <c r="AK101" s="35"/>
      <c r="AL101" s="35"/>
      <c r="AM101" s="35"/>
      <c r="AN101" s="35"/>
      <c r="AO101" s="35"/>
      <c r="AP101" s="35"/>
      <c r="AQ101" s="67"/>
      <c r="AR101" s="67"/>
      <c r="AS101" s="39">
        <f>AU101/1.2</f>
        <v>2395833.3333333335</v>
      </c>
      <c r="AT101" s="34">
        <f>AU101-AS101</f>
        <v>479166.66666666651</v>
      </c>
      <c r="AU101" s="42">
        <v>2875000</v>
      </c>
      <c r="AV101" s="90" t="s">
        <v>156</v>
      </c>
    </row>
    <row r="102" spans="1:48" ht="27.75" customHeight="1">
      <c r="A102" s="72">
        <v>94</v>
      </c>
      <c r="B102" s="73" t="s">
        <v>103</v>
      </c>
      <c r="C102" s="7" t="s">
        <v>34</v>
      </c>
      <c r="D102" s="75">
        <v>2500</v>
      </c>
      <c r="E102" s="29">
        <v>2500</v>
      </c>
      <c r="F102" s="3"/>
      <c r="G102" s="3"/>
      <c r="H102" s="29">
        <v>195000</v>
      </c>
      <c r="I102" s="55"/>
      <c r="J102" s="55"/>
      <c r="K102" s="35"/>
      <c r="L102" s="55"/>
      <c r="M102" s="55"/>
      <c r="N102" s="38"/>
      <c r="O102" s="55"/>
      <c r="P102" s="55"/>
      <c r="Q102" s="35"/>
      <c r="R102" s="35"/>
      <c r="S102" s="35"/>
      <c r="T102" s="35"/>
      <c r="U102" s="55"/>
      <c r="V102" s="55"/>
      <c r="W102" s="35"/>
      <c r="X102" s="55"/>
      <c r="Y102" s="55"/>
      <c r="Z102" s="35"/>
      <c r="AA102" s="55"/>
      <c r="AB102" s="55"/>
      <c r="AC102" s="35"/>
      <c r="AD102" s="55"/>
      <c r="AE102" s="55"/>
      <c r="AF102" s="35"/>
      <c r="AG102" s="55"/>
      <c r="AH102" s="55"/>
      <c r="AI102" s="35"/>
      <c r="AJ102" s="35"/>
      <c r="AK102" s="35"/>
      <c r="AL102" s="35"/>
      <c r="AM102" s="35"/>
      <c r="AN102" s="35"/>
      <c r="AO102" s="35"/>
      <c r="AP102" s="35"/>
      <c r="AQ102" s="67"/>
      <c r="AR102" s="67"/>
      <c r="AS102" s="55"/>
      <c r="AT102" s="55"/>
      <c r="AU102" s="35"/>
      <c r="AV102" s="93" t="s">
        <v>43</v>
      </c>
    </row>
    <row r="103" spans="1:48" ht="41.25" customHeight="1">
      <c r="A103" s="72">
        <v>95</v>
      </c>
      <c r="B103" s="73" t="s">
        <v>104</v>
      </c>
      <c r="C103" s="7" t="s">
        <v>31</v>
      </c>
      <c r="D103" s="75">
        <v>1500</v>
      </c>
      <c r="E103" s="29">
        <v>1500</v>
      </c>
      <c r="F103" s="3"/>
      <c r="G103" s="3"/>
      <c r="H103" s="29">
        <v>470400</v>
      </c>
      <c r="I103" s="55"/>
      <c r="J103" s="55"/>
      <c r="K103" s="35"/>
      <c r="L103" s="55"/>
      <c r="M103" s="55"/>
      <c r="N103" s="38"/>
      <c r="O103" s="55"/>
      <c r="P103" s="55"/>
      <c r="Q103" s="35"/>
      <c r="R103" s="35"/>
      <c r="S103" s="35"/>
      <c r="T103" s="35"/>
      <c r="U103" s="55"/>
      <c r="V103" s="55"/>
      <c r="W103" s="35"/>
      <c r="X103" s="55"/>
      <c r="Y103" s="55"/>
      <c r="Z103" s="35"/>
      <c r="AA103" s="55"/>
      <c r="AB103" s="55"/>
      <c r="AC103" s="35"/>
      <c r="AD103" s="55"/>
      <c r="AE103" s="55"/>
      <c r="AF103" s="35"/>
      <c r="AG103" s="55"/>
      <c r="AH103" s="55"/>
      <c r="AI103" s="35"/>
      <c r="AJ103" s="35"/>
      <c r="AK103" s="35"/>
      <c r="AL103" s="35"/>
      <c r="AM103" s="35"/>
      <c r="AN103" s="35"/>
      <c r="AO103" s="35"/>
      <c r="AP103" s="77">
        <f>AR103/1.2</f>
        <v>390025</v>
      </c>
      <c r="AQ103" s="77">
        <f>AR103-AP103</f>
        <v>78005</v>
      </c>
      <c r="AR103" s="77">
        <v>468030</v>
      </c>
      <c r="AS103" s="55"/>
      <c r="AT103" s="55"/>
      <c r="AU103" s="35"/>
      <c r="AV103" s="92" t="s">
        <v>44</v>
      </c>
    </row>
    <row r="104" spans="1:48" ht="40.5">
      <c r="A104" s="72">
        <v>96</v>
      </c>
      <c r="B104" s="73" t="s">
        <v>104</v>
      </c>
      <c r="C104" s="7" t="s">
        <v>32</v>
      </c>
      <c r="D104" s="75">
        <v>21000</v>
      </c>
      <c r="E104" s="29">
        <v>21000</v>
      </c>
      <c r="F104" s="3"/>
      <c r="G104" s="3"/>
      <c r="H104" s="29">
        <v>69300</v>
      </c>
      <c r="I104" s="39">
        <f t="shared" ref="I104:I105" si="44">K104/1.2</f>
        <v>78166.666666666672</v>
      </c>
      <c r="J104" s="34">
        <f t="shared" ref="J104:J105" si="45">K104-I104</f>
        <v>15633.333333333328</v>
      </c>
      <c r="K104" s="42">
        <v>93800</v>
      </c>
      <c r="L104" s="55"/>
      <c r="M104" s="55"/>
      <c r="N104" s="38"/>
      <c r="O104" s="55"/>
      <c r="P104" s="55"/>
      <c r="Q104" s="35"/>
      <c r="R104" s="35"/>
      <c r="S104" s="35"/>
      <c r="T104" s="35"/>
      <c r="U104" s="55"/>
      <c r="V104" s="55"/>
      <c r="W104" s="35"/>
      <c r="X104" s="55"/>
      <c r="Y104" s="55"/>
      <c r="Z104" s="35"/>
      <c r="AA104" s="55"/>
      <c r="AB104" s="55"/>
      <c r="AC104" s="35"/>
      <c r="AD104" s="55"/>
      <c r="AE104" s="55"/>
      <c r="AF104" s="35"/>
      <c r="AG104" s="55"/>
      <c r="AH104" s="55"/>
      <c r="AI104" s="35"/>
      <c r="AJ104" s="35"/>
      <c r="AK104" s="35"/>
      <c r="AL104" s="35"/>
      <c r="AM104" s="35"/>
      <c r="AN104" s="35"/>
      <c r="AO104" s="35"/>
      <c r="AP104" s="35"/>
      <c r="AQ104" s="67"/>
      <c r="AR104" s="67"/>
      <c r="AS104" s="55"/>
      <c r="AT104" s="55"/>
      <c r="AU104" s="35"/>
      <c r="AV104" s="90" t="s">
        <v>156</v>
      </c>
    </row>
    <row r="105" spans="1:48" ht="57.75" customHeight="1">
      <c r="A105" s="72">
        <v>97</v>
      </c>
      <c r="B105" s="73" t="s">
        <v>144</v>
      </c>
      <c r="C105" s="7" t="s">
        <v>32</v>
      </c>
      <c r="D105" s="75">
        <v>35000</v>
      </c>
      <c r="E105" s="29">
        <v>35000</v>
      </c>
      <c r="F105" s="3"/>
      <c r="G105" s="3"/>
      <c r="H105" s="29">
        <v>568400</v>
      </c>
      <c r="I105" s="39">
        <f t="shared" si="44"/>
        <v>297500</v>
      </c>
      <c r="J105" s="34">
        <f t="shared" si="45"/>
        <v>59500</v>
      </c>
      <c r="K105" s="42">
        <v>357000</v>
      </c>
      <c r="L105" s="55"/>
      <c r="M105" s="55"/>
      <c r="N105" s="38"/>
      <c r="O105" s="55"/>
      <c r="P105" s="55"/>
      <c r="Q105" s="35"/>
      <c r="R105" s="35"/>
      <c r="S105" s="35"/>
      <c r="T105" s="35"/>
      <c r="U105" s="55"/>
      <c r="V105" s="55"/>
      <c r="W105" s="35"/>
      <c r="X105" s="39">
        <f t="shared" ref="X105:X107" si="46">Z105/1.2</f>
        <v>328125</v>
      </c>
      <c r="Y105" s="34">
        <f t="shared" ref="Y105:Y107" si="47">Z105-X105</f>
        <v>65625</v>
      </c>
      <c r="Z105" s="42">
        <v>393750</v>
      </c>
      <c r="AA105" s="55"/>
      <c r="AB105" s="55"/>
      <c r="AC105" s="35"/>
      <c r="AD105" s="55"/>
      <c r="AE105" s="55"/>
      <c r="AF105" s="35"/>
      <c r="AG105" s="55"/>
      <c r="AH105" s="55"/>
      <c r="AI105" s="35"/>
      <c r="AJ105" s="35"/>
      <c r="AK105" s="35"/>
      <c r="AL105" s="35"/>
      <c r="AM105" s="35"/>
      <c r="AN105" s="35"/>
      <c r="AO105" s="35"/>
      <c r="AP105" s="35"/>
      <c r="AQ105" s="67"/>
      <c r="AR105" s="67"/>
      <c r="AS105" s="55"/>
      <c r="AT105" s="55"/>
      <c r="AU105" s="35"/>
      <c r="AV105" s="92" t="s">
        <v>35</v>
      </c>
    </row>
    <row r="106" spans="1:48" ht="67.5" customHeight="1">
      <c r="A106" s="72">
        <v>98</v>
      </c>
      <c r="B106" s="76" t="s">
        <v>124</v>
      </c>
      <c r="C106" s="7" t="s">
        <v>34</v>
      </c>
      <c r="D106" s="75">
        <v>20000</v>
      </c>
      <c r="E106" s="29">
        <v>20000</v>
      </c>
      <c r="F106" s="3"/>
      <c r="G106" s="3"/>
      <c r="H106" s="29">
        <v>1622400</v>
      </c>
      <c r="I106" s="55"/>
      <c r="J106" s="55"/>
      <c r="K106" s="35"/>
      <c r="L106" s="55"/>
      <c r="M106" s="55"/>
      <c r="N106" s="38"/>
      <c r="O106" s="55"/>
      <c r="P106" s="55"/>
      <c r="Q106" s="35"/>
      <c r="R106" s="35"/>
      <c r="S106" s="35"/>
      <c r="T106" s="35"/>
      <c r="U106" s="55"/>
      <c r="V106" s="55"/>
      <c r="W106" s="35"/>
      <c r="X106" s="39">
        <f t="shared" si="46"/>
        <v>1166666.6666666667</v>
      </c>
      <c r="Y106" s="34">
        <f t="shared" si="47"/>
        <v>233333.33333333326</v>
      </c>
      <c r="Z106" s="42">
        <v>1400000</v>
      </c>
      <c r="AA106" s="33">
        <f>AC106/1.2</f>
        <v>5000000</v>
      </c>
      <c r="AB106" s="42">
        <f>AC106-AA106</f>
        <v>1000000</v>
      </c>
      <c r="AC106" s="42">
        <v>6000000</v>
      </c>
      <c r="AD106" s="55"/>
      <c r="AE106" s="55"/>
      <c r="AF106" s="35"/>
      <c r="AG106" s="55"/>
      <c r="AH106" s="55"/>
      <c r="AI106" s="35"/>
      <c r="AJ106" s="35"/>
      <c r="AK106" s="35"/>
      <c r="AL106" s="35"/>
      <c r="AM106" s="35"/>
      <c r="AN106" s="35"/>
      <c r="AO106" s="35"/>
      <c r="AP106" s="35"/>
      <c r="AQ106" s="67"/>
      <c r="AR106" s="67"/>
      <c r="AS106" s="55"/>
      <c r="AT106" s="55"/>
      <c r="AU106" s="35"/>
      <c r="AV106" s="92" t="s">
        <v>39</v>
      </c>
    </row>
    <row r="107" spans="1:48" ht="75" customHeight="1">
      <c r="A107" s="72">
        <v>99</v>
      </c>
      <c r="B107" s="88" t="s">
        <v>131</v>
      </c>
      <c r="C107" s="7" t="s">
        <v>32</v>
      </c>
      <c r="D107" s="75">
        <v>15000</v>
      </c>
      <c r="E107" s="29">
        <v>15000</v>
      </c>
      <c r="F107" s="3"/>
      <c r="G107" s="3"/>
      <c r="H107" s="29">
        <v>1603800</v>
      </c>
      <c r="I107" s="39">
        <f>K107/1.2</f>
        <v>2777500</v>
      </c>
      <c r="J107" s="34">
        <f>K107-I107</f>
        <v>555500</v>
      </c>
      <c r="K107" s="42">
        <v>3333000</v>
      </c>
      <c r="L107" s="55"/>
      <c r="M107" s="55"/>
      <c r="N107" s="38"/>
      <c r="O107" s="55"/>
      <c r="P107" s="55"/>
      <c r="Q107" s="35"/>
      <c r="R107" s="35"/>
      <c r="S107" s="35"/>
      <c r="T107" s="35"/>
      <c r="U107" s="55"/>
      <c r="V107" s="55"/>
      <c r="W107" s="35"/>
      <c r="X107" s="39">
        <f t="shared" si="46"/>
        <v>2125000</v>
      </c>
      <c r="Y107" s="34">
        <f t="shared" si="47"/>
        <v>425000</v>
      </c>
      <c r="Z107" s="42">
        <v>2550000</v>
      </c>
      <c r="AA107" s="55"/>
      <c r="AB107" s="55"/>
      <c r="AC107" s="35"/>
      <c r="AD107" s="55"/>
      <c r="AE107" s="55"/>
      <c r="AF107" s="35"/>
      <c r="AG107" s="55"/>
      <c r="AH107" s="55"/>
      <c r="AI107" s="35"/>
      <c r="AJ107" s="35"/>
      <c r="AK107" s="35"/>
      <c r="AL107" s="35"/>
      <c r="AM107" s="35"/>
      <c r="AN107" s="35"/>
      <c r="AO107" s="35"/>
      <c r="AP107" s="35"/>
      <c r="AQ107" s="67"/>
      <c r="AR107" s="67"/>
      <c r="AS107" s="55"/>
      <c r="AT107" s="55"/>
      <c r="AU107" s="35"/>
      <c r="AV107" s="90" t="s">
        <v>156</v>
      </c>
    </row>
    <row r="108" spans="1:48" ht="72" customHeight="1">
      <c r="A108" s="72">
        <v>100</v>
      </c>
      <c r="B108" s="73" t="s">
        <v>131</v>
      </c>
      <c r="C108" s="7" t="s">
        <v>31</v>
      </c>
      <c r="D108" s="75">
        <v>2000</v>
      </c>
      <c r="E108" s="29">
        <v>2000</v>
      </c>
      <c r="F108" s="3"/>
      <c r="G108" s="3"/>
      <c r="H108" s="29">
        <v>1227200</v>
      </c>
      <c r="I108" s="55"/>
      <c r="J108" s="55"/>
      <c r="K108" s="35"/>
      <c r="L108" s="55"/>
      <c r="M108" s="55"/>
      <c r="N108" s="38"/>
      <c r="O108" s="55"/>
      <c r="P108" s="55"/>
      <c r="Q108" s="35"/>
      <c r="R108" s="35"/>
      <c r="S108" s="35"/>
      <c r="T108" s="35"/>
      <c r="U108" s="55"/>
      <c r="V108" s="55"/>
      <c r="W108" s="35"/>
      <c r="X108" s="55"/>
      <c r="Y108" s="55"/>
      <c r="Z108" s="35"/>
      <c r="AA108" s="55"/>
      <c r="AB108" s="55"/>
      <c r="AC108" s="35"/>
      <c r="AD108" s="40">
        <f>AF108/1.2</f>
        <v>880000</v>
      </c>
      <c r="AE108" s="33">
        <f>AF108-AD108</f>
        <v>176000</v>
      </c>
      <c r="AF108" s="42">
        <v>1056000</v>
      </c>
      <c r="AG108" s="55"/>
      <c r="AH108" s="55"/>
      <c r="AI108" s="35"/>
      <c r="AJ108" s="35"/>
      <c r="AK108" s="35"/>
      <c r="AL108" s="35"/>
      <c r="AM108" s="35"/>
      <c r="AN108" s="35"/>
      <c r="AO108" s="35"/>
      <c r="AP108" s="35"/>
      <c r="AQ108" s="67"/>
      <c r="AR108" s="67"/>
      <c r="AS108" s="55"/>
      <c r="AT108" s="55"/>
      <c r="AU108" s="35"/>
      <c r="AV108" s="92" t="s">
        <v>40</v>
      </c>
    </row>
    <row r="109" spans="1:48" ht="48.75" customHeight="1">
      <c r="A109" s="72">
        <v>101</v>
      </c>
      <c r="B109" s="73" t="s">
        <v>105</v>
      </c>
      <c r="C109" s="7" t="s">
        <v>32</v>
      </c>
      <c r="D109" s="75">
        <v>1200</v>
      </c>
      <c r="E109" s="29">
        <v>1200</v>
      </c>
      <c r="F109" s="3"/>
      <c r="G109" s="3"/>
      <c r="H109" s="30">
        <v>113040</v>
      </c>
      <c r="I109" s="55"/>
      <c r="J109" s="55"/>
      <c r="K109" s="35"/>
      <c r="L109" s="55"/>
      <c r="M109" s="55"/>
      <c r="N109" s="38"/>
      <c r="O109" s="55"/>
      <c r="P109" s="55"/>
      <c r="Q109" s="35"/>
      <c r="R109" s="35"/>
      <c r="S109" s="35"/>
      <c r="T109" s="35"/>
      <c r="U109" s="55"/>
      <c r="V109" s="55"/>
      <c r="W109" s="35"/>
      <c r="X109" s="55"/>
      <c r="Y109" s="55"/>
      <c r="Z109" s="35"/>
      <c r="AA109" s="55"/>
      <c r="AB109" s="55"/>
      <c r="AC109" s="35"/>
      <c r="AD109" s="55"/>
      <c r="AE109" s="55"/>
      <c r="AF109" s="35"/>
      <c r="AG109" s="55"/>
      <c r="AH109" s="55"/>
      <c r="AI109" s="35"/>
      <c r="AJ109" s="35"/>
      <c r="AK109" s="35"/>
      <c r="AL109" s="35"/>
      <c r="AM109" s="35"/>
      <c r="AN109" s="35"/>
      <c r="AO109" s="35"/>
      <c r="AP109" s="35"/>
      <c r="AQ109" s="67"/>
      <c r="AR109" s="67"/>
      <c r="AS109" s="55"/>
      <c r="AT109" s="55"/>
      <c r="AU109" s="35"/>
      <c r="AV109" s="91" t="s">
        <v>43</v>
      </c>
    </row>
    <row r="110" spans="1:48" ht="47.25" customHeight="1">
      <c r="A110" s="72">
        <v>102</v>
      </c>
      <c r="B110" s="73" t="s">
        <v>106</v>
      </c>
      <c r="C110" s="7" t="s">
        <v>32</v>
      </c>
      <c r="D110" s="75">
        <v>40000</v>
      </c>
      <c r="E110" s="29">
        <v>40000</v>
      </c>
      <c r="F110" s="3"/>
      <c r="G110" s="3"/>
      <c r="H110" s="30">
        <v>1510400</v>
      </c>
      <c r="I110" s="55"/>
      <c r="J110" s="55"/>
      <c r="K110" s="35"/>
      <c r="L110" s="55"/>
      <c r="M110" s="55"/>
      <c r="N110" s="38"/>
      <c r="O110" s="55"/>
      <c r="P110" s="55"/>
      <c r="Q110" s="35"/>
      <c r="R110" s="35"/>
      <c r="S110" s="35"/>
      <c r="T110" s="35"/>
      <c r="U110" s="55"/>
      <c r="V110" s="55"/>
      <c r="W110" s="35"/>
      <c r="X110" s="55"/>
      <c r="Y110" s="55"/>
      <c r="Z110" s="35"/>
      <c r="AA110" s="55"/>
      <c r="AB110" s="55"/>
      <c r="AC110" s="35"/>
      <c r="AD110" s="55"/>
      <c r="AE110" s="55"/>
      <c r="AF110" s="35"/>
      <c r="AG110" s="55"/>
      <c r="AH110" s="55"/>
      <c r="AI110" s="35"/>
      <c r="AJ110" s="35"/>
      <c r="AK110" s="35"/>
      <c r="AL110" s="35"/>
      <c r="AM110" s="35"/>
      <c r="AN110" s="35"/>
      <c r="AO110" s="35"/>
      <c r="AP110" s="35"/>
      <c r="AQ110" s="67"/>
      <c r="AR110" s="67"/>
      <c r="AS110" s="55"/>
      <c r="AT110" s="55"/>
      <c r="AU110" s="35"/>
      <c r="AV110" s="91" t="s">
        <v>43</v>
      </c>
    </row>
    <row r="111" spans="1:48" ht="54" customHeight="1">
      <c r="A111" s="72">
        <v>103</v>
      </c>
      <c r="B111" s="73" t="s">
        <v>107</v>
      </c>
      <c r="C111" s="7" t="s">
        <v>32</v>
      </c>
      <c r="D111" s="75">
        <v>3000</v>
      </c>
      <c r="E111" s="29">
        <v>3000</v>
      </c>
      <c r="F111" s="3"/>
      <c r="G111" s="3"/>
      <c r="H111" s="30">
        <v>251160</v>
      </c>
      <c r="I111" s="55"/>
      <c r="J111" s="55"/>
      <c r="K111" s="35"/>
      <c r="L111" s="55"/>
      <c r="M111" s="55"/>
      <c r="N111" s="38"/>
      <c r="O111" s="55"/>
      <c r="P111" s="55"/>
      <c r="Q111" s="35"/>
      <c r="R111" s="35"/>
      <c r="S111" s="35"/>
      <c r="T111" s="35"/>
      <c r="U111" s="55"/>
      <c r="V111" s="55"/>
      <c r="W111" s="35"/>
      <c r="X111" s="39">
        <f t="shared" ref="X111:X112" si="48">Z111/1.2</f>
        <v>218750</v>
      </c>
      <c r="Y111" s="34">
        <f t="shared" ref="Y111:Y112" si="49">Z111-X111</f>
        <v>43750</v>
      </c>
      <c r="Z111" s="42">
        <v>262500</v>
      </c>
      <c r="AA111" s="55"/>
      <c r="AB111" s="55"/>
      <c r="AC111" s="35"/>
      <c r="AD111" s="55"/>
      <c r="AE111" s="55"/>
      <c r="AF111" s="35"/>
      <c r="AG111" s="55"/>
      <c r="AH111" s="55"/>
      <c r="AI111" s="35"/>
      <c r="AJ111" s="35"/>
      <c r="AK111" s="35"/>
      <c r="AL111" s="35"/>
      <c r="AM111" s="35"/>
      <c r="AN111" s="35"/>
      <c r="AO111" s="35"/>
      <c r="AP111" s="77">
        <f>AR111/1.2</f>
        <v>191600</v>
      </c>
      <c r="AQ111" s="77">
        <f>AR111-AP111</f>
        <v>38320</v>
      </c>
      <c r="AR111" s="77">
        <v>229920</v>
      </c>
      <c r="AS111" s="55"/>
      <c r="AT111" s="55"/>
      <c r="AU111" s="35"/>
      <c r="AV111" s="92" t="s">
        <v>44</v>
      </c>
    </row>
    <row r="112" spans="1:48" ht="54" customHeight="1">
      <c r="A112" s="72">
        <v>104</v>
      </c>
      <c r="B112" s="73" t="s">
        <v>108</v>
      </c>
      <c r="C112" s="7" t="s">
        <v>32</v>
      </c>
      <c r="D112" s="75">
        <v>2000</v>
      </c>
      <c r="E112" s="29">
        <v>2000</v>
      </c>
      <c r="F112" s="3"/>
      <c r="G112" s="3"/>
      <c r="H112" s="29">
        <v>460480</v>
      </c>
      <c r="I112" s="55"/>
      <c r="J112" s="55"/>
      <c r="K112" s="35"/>
      <c r="L112" s="55"/>
      <c r="M112" s="55"/>
      <c r="N112" s="38"/>
      <c r="O112" s="55"/>
      <c r="P112" s="55"/>
      <c r="Q112" s="35"/>
      <c r="R112" s="35"/>
      <c r="S112" s="35"/>
      <c r="T112" s="35"/>
      <c r="U112" s="55"/>
      <c r="V112" s="55"/>
      <c r="W112" s="35"/>
      <c r="X112" s="39">
        <f t="shared" si="48"/>
        <v>141666.66666666669</v>
      </c>
      <c r="Y112" s="34">
        <f t="shared" si="49"/>
        <v>28333.333333333314</v>
      </c>
      <c r="Z112" s="42">
        <v>170000</v>
      </c>
      <c r="AA112" s="55"/>
      <c r="AB112" s="55"/>
      <c r="AC112" s="35"/>
      <c r="AD112" s="55"/>
      <c r="AE112" s="55"/>
      <c r="AF112" s="35"/>
      <c r="AG112" s="55"/>
      <c r="AH112" s="55"/>
      <c r="AI112" s="35"/>
      <c r="AJ112" s="35"/>
      <c r="AK112" s="35"/>
      <c r="AL112" s="35"/>
      <c r="AM112" s="35"/>
      <c r="AN112" s="35"/>
      <c r="AO112" s="35"/>
      <c r="AP112" s="35"/>
      <c r="AQ112" s="67"/>
      <c r="AR112" s="67"/>
      <c r="AS112" s="55"/>
      <c r="AT112" s="55"/>
      <c r="AU112" s="35"/>
      <c r="AV112" s="92" t="s">
        <v>39</v>
      </c>
    </row>
    <row r="113" spans="1:48" ht="66" customHeight="1">
      <c r="A113" s="72">
        <v>105</v>
      </c>
      <c r="B113" s="73" t="s">
        <v>157</v>
      </c>
      <c r="C113" s="7" t="s">
        <v>31</v>
      </c>
      <c r="D113" s="74">
        <v>300</v>
      </c>
      <c r="E113" s="7">
        <v>300</v>
      </c>
      <c r="F113" s="3"/>
      <c r="G113" s="3"/>
      <c r="H113" s="29">
        <v>163680</v>
      </c>
      <c r="I113" s="55"/>
      <c r="J113" s="55"/>
      <c r="K113" s="35"/>
      <c r="L113" s="55"/>
      <c r="M113" s="55"/>
      <c r="N113" s="38"/>
      <c r="O113" s="55"/>
      <c r="P113" s="55"/>
      <c r="Q113" s="35"/>
      <c r="R113" s="35"/>
      <c r="S113" s="35"/>
      <c r="T113" s="35"/>
      <c r="U113" s="55"/>
      <c r="V113" s="55"/>
      <c r="W113" s="35"/>
      <c r="X113" s="55"/>
      <c r="Y113" s="55"/>
      <c r="Z113" s="35"/>
      <c r="AA113" s="55"/>
      <c r="AB113" s="55"/>
      <c r="AC113" s="35"/>
      <c r="AD113" s="40">
        <f>AF113/1.2</f>
        <v>112500</v>
      </c>
      <c r="AE113" s="33">
        <f>AF113-AD113</f>
        <v>22500</v>
      </c>
      <c r="AF113" s="42">
        <v>135000</v>
      </c>
      <c r="AG113" s="55"/>
      <c r="AH113" s="55"/>
      <c r="AI113" s="35"/>
      <c r="AJ113" s="35"/>
      <c r="AK113" s="35"/>
      <c r="AL113" s="35"/>
      <c r="AM113" s="35"/>
      <c r="AN113" s="35"/>
      <c r="AO113" s="35"/>
      <c r="AP113" s="35"/>
      <c r="AQ113" s="67"/>
      <c r="AR113" s="67"/>
      <c r="AS113" s="55"/>
      <c r="AT113" s="55"/>
      <c r="AU113" s="35"/>
      <c r="AV113" s="92" t="s">
        <v>40</v>
      </c>
    </row>
    <row r="114" spans="1:48" ht="50.25" customHeight="1">
      <c r="A114" s="86">
        <v>106</v>
      </c>
      <c r="B114" s="87" t="s">
        <v>150</v>
      </c>
      <c r="C114" s="31" t="s">
        <v>32</v>
      </c>
      <c r="D114" s="75">
        <v>4000</v>
      </c>
      <c r="E114" s="32">
        <v>4000</v>
      </c>
      <c r="F114" s="3"/>
      <c r="G114" s="3"/>
      <c r="H114" s="32">
        <v>253920</v>
      </c>
      <c r="I114" s="39">
        <f>K114/1.2</f>
        <v>387333.33333333337</v>
      </c>
      <c r="J114" s="51">
        <f>K114-I114</f>
        <v>77466.666666666628</v>
      </c>
      <c r="K114" s="42">
        <v>464800</v>
      </c>
      <c r="L114" s="39">
        <f t="shared" ref="L114:L116" si="50">N114/1.2</f>
        <v>242333.33333333334</v>
      </c>
      <c r="M114" s="60">
        <f t="shared" ref="M114:M116" si="51">N114-L114</f>
        <v>48466.666666666657</v>
      </c>
      <c r="N114" s="42">
        <v>290800</v>
      </c>
      <c r="O114" s="55"/>
      <c r="P114" s="55"/>
      <c r="Q114" s="35"/>
      <c r="R114" s="35"/>
      <c r="S114" s="35"/>
      <c r="T114" s="35"/>
      <c r="U114" s="55"/>
      <c r="V114" s="55"/>
      <c r="W114" s="35"/>
      <c r="X114" s="39">
        <f t="shared" ref="X114:X116" si="52">Z114/1.2</f>
        <v>253333.33333333334</v>
      </c>
      <c r="Y114" s="34">
        <f t="shared" ref="Y114:Y116" si="53">Z114-X114</f>
        <v>50666.666666666657</v>
      </c>
      <c r="Z114" s="42">
        <v>304000</v>
      </c>
      <c r="AA114" s="55"/>
      <c r="AB114" s="55"/>
      <c r="AC114" s="35"/>
      <c r="AD114" s="55"/>
      <c r="AE114" s="55"/>
      <c r="AF114" s="35"/>
      <c r="AG114" s="55"/>
      <c r="AH114" s="55"/>
      <c r="AI114" s="35"/>
      <c r="AJ114" s="35"/>
      <c r="AK114" s="35"/>
      <c r="AL114" s="35"/>
      <c r="AM114" s="35"/>
      <c r="AN114" s="35"/>
      <c r="AO114" s="35"/>
      <c r="AP114" s="35"/>
      <c r="AQ114" s="67"/>
      <c r="AR114" s="67"/>
      <c r="AS114" s="55"/>
      <c r="AT114" s="55"/>
      <c r="AU114" s="35"/>
      <c r="AV114" s="90" t="s">
        <v>156</v>
      </c>
    </row>
    <row r="115" spans="1:48" ht="72.75" customHeight="1">
      <c r="A115" s="72">
        <v>107</v>
      </c>
      <c r="B115" s="73" t="s">
        <v>125</v>
      </c>
      <c r="C115" s="7" t="s">
        <v>34</v>
      </c>
      <c r="D115" s="75">
        <v>3500</v>
      </c>
      <c r="E115" s="29">
        <v>3500</v>
      </c>
      <c r="F115" s="3"/>
      <c r="G115" s="3"/>
      <c r="H115" s="29">
        <v>1077440</v>
      </c>
      <c r="I115" s="55"/>
      <c r="J115" s="55"/>
      <c r="K115" s="35"/>
      <c r="L115" s="70">
        <f t="shared" si="50"/>
        <v>796250</v>
      </c>
      <c r="M115" s="29">
        <f t="shared" si="51"/>
        <v>159250</v>
      </c>
      <c r="N115" s="89">
        <v>955500</v>
      </c>
      <c r="O115" s="55"/>
      <c r="P115" s="55"/>
      <c r="Q115" s="35"/>
      <c r="R115" s="35"/>
      <c r="S115" s="35"/>
      <c r="T115" s="35"/>
      <c r="U115" s="55"/>
      <c r="V115" s="55"/>
      <c r="W115" s="35"/>
      <c r="X115" s="39">
        <f t="shared" si="52"/>
        <v>845833.33333333337</v>
      </c>
      <c r="Y115" s="34">
        <f t="shared" si="53"/>
        <v>169166.66666666663</v>
      </c>
      <c r="Z115" s="42">
        <v>1015000</v>
      </c>
      <c r="AA115" s="55"/>
      <c r="AB115" s="55"/>
      <c r="AC115" s="35"/>
      <c r="AD115" s="55"/>
      <c r="AE115" s="55"/>
      <c r="AF115" s="35"/>
      <c r="AG115" s="55"/>
      <c r="AH115" s="55"/>
      <c r="AI115" s="35"/>
      <c r="AJ115" s="35"/>
      <c r="AK115" s="35"/>
      <c r="AL115" s="35"/>
      <c r="AM115" s="35"/>
      <c r="AN115" s="35"/>
      <c r="AO115" s="35"/>
      <c r="AP115" s="67">
        <f>AR115/1.2</f>
        <v>819291.66666666674</v>
      </c>
      <c r="AQ115" s="67">
        <f>AR115-AP115</f>
        <v>163858.33333333326</v>
      </c>
      <c r="AR115" s="77">
        <v>983150</v>
      </c>
      <c r="AS115" s="55"/>
      <c r="AT115" s="55"/>
      <c r="AU115" s="35"/>
      <c r="AV115" s="92" t="s">
        <v>36</v>
      </c>
    </row>
    <row r="116" spans="1:48" ht="72" customHeight="1">
      <c r="A116" s="72">
        <v>108</v>
      </c>
      <c r="B116" s="73" t="s">
        <v>126</v>
      </c>
      <c r="C116" s="7" t="s">
        <v>32</v>
      </c>
      <c r="D116" s="75">
        <v>9000</v>
      </c>
      <c r="E116" s="29">
        <v>9000</v>
      </c>
      <c r="F116" s="3"/>
      <c r="G116" s="3"/>
      <c r="H116" s="29">
        <v>375120</v>
      </c>
      <c r="I116" s="39">
        <f>K116/1.2</f>
        <v>455625</v>
      </c>
      <c r="J116" s="34">
        <f>K116-I116</f>
        <v>91125</v>
      </c>
      <c r="K116" s="42">
        <v>546750</v>
      </c>
      <c r="L116" s="40">
        <f t="shared" si="50"/>
        <v>429000</v>
      </c>
      <c r="M116" s="32">
        <f t="shared" si="51"/>
        <v>85800</v>
      </c>
      <c r="N116" s="42">
        <v>514800</v>
      </c>
      <c r="O116" s="55"/>
      <c r="P116" s="55"/>
      <c r="Q116" s="35"/>
      <c r="R116" s="35"/>
      <c r="S116" s="35"/>
      <c r="T116" s="35"/>
      <c r="U116" s="55"/>
      <c r="V116" s="55"/>
      <c r="W116" s="35"/>
      <c r="X116" s="39">
        <f t="shared" si="52"/>
        <v>438750</v>
      </c>
      <c r="Y116" s="34">
        <f t="shared" si="53"/>
        <v>87750</v>
      </c>
      <c r="Z116" s="42">
        <v>526500</v>
      </c>
      <c r="AA116" s="55"/>
      <c r="AB116" s="55"/>
      <c r="AC116" s="35"/>
      <c r="AD116" s="55"/>
      <c r="AE116" s="55"/>
      <c r="AF116" s="35"/>
      <c r="AG116" s="55"/>
      <c r="AH116" s="55"/>
      <c r="AI116" s="35"/>
      <c r="AJ116" s="35"/>
      <c r="AK116" s="35"/>
      <c r="AL116" s="35"/>
      <c r="AM116" s="35"/>
      <c r="AN116" s="35"/>
      <c r="AO116" s="35"/>
      <c r="AP116" s="35"/>
      <c r="AQ116" s="35"/>
      <c r="AR116" s="67"/>
      <c r="AS116" s="55"/>
      <c r="AT116" s="55"/>
      <c r="AU116" s="35"/>
      <c r="AV116" s="90" t="s">
        <v>156</v>
      </c>
    </row>
    <row r="117" spans="1:48" ht="60.75" customHeight="1">
      <c r="A117" s="72">
        <v>109</v>
      </c>
      <c r="B117" s="73" t="s">
        <v>127</v>
      </c>
      <c r="C117" s="7" t="s">
        <v>34</v>
      </c>
      <c r="D117" s="75">
        <v>3400</v>
      </c>
      <c r="E117" s="29">
        <v>3400</v>
      </c>
      <c r="F117" s="3"/>
      <c r="G117" s="3"/>
      <c r="H117" s="29">
        <v>659328</v>
      </c>
      <c r="I117" s="55"/>
      <c r="J117" s="55"/>
      <c r="K117" s="35"/>
      <c r="L117" s="55"/>
      <c r="M117" s="55"/>
      <c r="N117" s="38"/>
      <c r="O117" s="55"/>
      <c r="P117" s="55"/>
      <c r="Q117" s="35"/>
      <c r="R117" s="35"/>
      <c r="S117" s="35"/>
      <c r="T117" s="35"/>
      <c r="U117" s="55"/>
      <c r="V117" s="55"/>
      <c r="W117" s="35"/>
      <c r="X117" s="55"/>
      <c r="Y117" s="55"/>
      <c r="Z117" s="35"/>
      <c r="AA117" s="55"/>
      <c r="AB117" s="55"/>
      <c r="AC117" s="35"/>
      <c r="AD117" s="55"/>
      <c r="AE117" s="55"/>
      <c r="AF117" s="35"/>
      <c r="AG117" s="55"/>
      <c r="AH117" s="55"/>
      <c r="AI117" s="35"/>
      <c r="AJ117" s="35"/>
      <c r="AK117" s="35"/>
      <c r="AL117" s="35"/>
      <c r="AM117" s="35"/>
      <c r="AN117" s="35"/>
      <c r="AO117" s="35"/>
      <c r="AP117" s="35"/>
      <c r="AQ117" s="35"/>
      <c r="AR117" s="67"/>
      <c r="AS117" s="55"/>
      <c r="AT117" s="55"/>
      <c r="AU117" s="35"/>
      <c r="AV117" s="91" t="s">
        <v>43</v>
      </c>
    </row>
    <row r="118" spans="1:48" ht="48.75" customHeight="1">
      <c r="A118" s="72">
        <v>110</v>
      </c>
      <c r="B118" s="73" t="s">
        <v>109</v>
      </c>
      <c r="C118" s="7" t="s">
        <v>32</v>
      </c>
      <c r="D118" s="74">
        <v>480</v>
      </c>
      <c r="E118" s="7">
        <v>480</v>
      </c>
      <c r="F118" s="3"/>
      <c r="G118" s="3"/>
      <c r="H118" s="30">
        <v>304742.40000000002</v>
      </c>
      <c r="I118" s="55"/>
      <c r="J118" s="55"/>
      <c r="K118" s="35"/>
      <c r="L118" s="55"/>
      <c r="M118" s="55"/>
      <c r="N118" s="38"/>
      <c r="O118" s="55"/>
      <c r="P118" s="55"/>
      <c r="Q118" s="35"/>
      <c r="R118" s="35"/>
      <c r="S118" s="35"/>
      <c r="T118" s="35"/>
      <c r="U118" s="55"/>
      <c r="V118" s="55"/>
      <c r="W118" s="35"/>
      <c r="X118" s="55"/>
      <c r="Y118" s="55"/>
      <c r="Z118" s="35"/>
      <c r="AA118" s="55"/>
      <c r="AB118" s="55"/>
      <c r="AC118" s="35"/>
      <c r="AD118" s="55"/>
      <c r="AE118" s="55"/>
      <c r="AF118" s="35"/>
      <c r="AG118" s="55"/>
      <c r="AH118" s="55"/>
      <c r="AI118" s="35"/>
      <c r="AJ118" s="35"/>
      <c r="AK118" s="35"/>
      <c r="AL118" s="35"/>
      <c r="AM118" s="35"/>
      <c r="AN118" s="35"/>
      <c r="AO118" s="35"/>
      <c r="AP118" s="35"/>
      <c r="AQ118" s="35"/>
      <c r="AR118" s="67"/>
      <c r="AS118" s="55"/>
      <c r="AT118" s="55"/>
      <c r="AU118" s="35"/>
      <c r="AV118" s="91" t="s">
        <v>43</v>
      </c>
    </row>
    <row r="119" spans="1:48" ht="48.75" customHeight="1">
      <c r="A119" s="72">
        <v>111</v>
      </c>
      <c r="B119" s="73" t="s">
        <v>110</v>
      </c>
      <c r="C119" s="7" t="s">
        <v>31</v>
      </c>
      <c r="D119" s="74">
        <v>800</v>
      </c>
      <c r="E119" s="7">
        <v>800</v>
      </c>
      <c r="F119" s="3"/>
      <c r="G119" s="3"/>
      <c r="H119" s="29">
        <v>931200</v>
      </c>
      <c r="I119" s="55"/>
      <c r="J119" s="55"/>
      <c r="K119" s="35"/>
      <c r="L119" s="55"/>
      <c r="M119" s="55"/>
      <c r="N119" s="38"/>
      <c r="O119" s="55"/>
      <c r="P119" s="55"/>
      <c r="Q119" s="35"/>
      <c r="R119" s="35"/>
      <c r="S119" s="35"/>
      <c r="T119" s="35"/>
      <c r="U119" s="55"/>
      <c r="V119" s="55"/>
      <c r="W119" s="35"/>
      <c r="X119" s="55"/>
      <c r="Y119" s="55"/>
      <c r="Z119" s="35"/>
      <c r="AA119" s="55"/>
      <c r="AB119" s="55"/>
      <c r="AC119" s="35"/>
      <c r="AD119" s="40">
        <f>AF119/1.2</f>
        <v>668000</v>
      </c>
      <c r="AE119" s="33">
        <f>AF119-AD119</f>
        <v>133600</v>
      </c>
      <c r="AF119" s="42">
        <v>801600</v>
      </c>
      <c r="AG119" s="55"/>
      <c r="AH119" s="55"/>
      <c r="AI119" s="35"/>
      <c r="AJ119" s="35"/>
      <c r="AK119" s="35"/>
      <c r="AL119" s="35"/>
      <c r="AM119" s="35"/>
      <c r="AN119" s="35"/>
      <c r="AO119" s="35"/>
      <c r="AP119" s="35"/>
      <c r="AQ119" s="35"/>
      <c r="AR119" s="67"/>
      <c r="AS119" s="55"/>
      <c r="AT119" s="55"/>
      <c r="AU119" s="35"/>
      <c r="AV119" s="92" t="s">
        <v>40</v>
      </c>
    </row>
    <row r="120" spans="1:48" ht="42" customHeight="1">
      <c r="A120" s="72">
        <v>112</v>
      </c>
      <c r="B120" s="73" t="s">
        <v>111</v>
      </c>
      <c r="C120" s="7" t="s">
        <v>32</v>
      </c>
      <c r="D120" s="75">
        <v>60000</v>
      </c>
      <c r="E120" s="29">
        <v>60000</v>
      </c>
      <c r="F120" s="3"/>
      <c r="G120" s="3"/>
      <c r="H120" s="29">
        <v>360000</v>
      </c>
      <c r="I120" s="55"/>
      <c r="J120" s="55"/>
      <c r="K120" s="35"/>
      <c r="L120" s="55"/>
      <c r="M120" s="55"/>
      <c r="N120" s="38"/>
      <c r="O120" s="55"/>
      <c r="P120" s="55"/>
      <c r="Q120" s="35"/>
      <c r="R120" s="35"/>
      <c r="S120" s="35"/>
      <c r="T120" s="35"/>
      <c r="U120" s="55"/>
      <c r="V120" s="55"/>
      <c r="W120" s="35"/>
      <c r="X120" s="55"/>
      <c r="Y120" s="55"/>
      <c r="Z120" s="35"/>
      <c r="AA120" s="55"/>
      <c r="AB120" s="55"/>
      <c r="AC120" s="35"/>
      <c r="AD120" s="55"/>
      <c r="AE120" s="55"/>
      <c r="AF120" s="35"/>
      <c r="AG120" s="55"/>
      <c r="AH120" s="55"/>
      <c r="AI120" s="35"/>
      <c r="AJ120" s="35"/>
      <c r="AK120" s="35"/>
      <c r="AL120" s="35"/>
      <c r="AM120" s="35"/>
      <c r="AN120" s="35"/>
      <c r="AO120" s="35"/>
      <c r="AP120" s="35"/>
      <c r="AQ120" s="35"/>
      <c r="AR120" s="67"/>
      <c r="AS120" s="55"/>
      <c r="AT120" s="55"/>
      <c r="AU120" s="35"/>
      <c r="AV120" s="91" t="s">
        <v>43</v>
      </c>
    </row>
    <row r="121" spans="1:48" ht="34.5" customHeight="1">
      <c r="A121" s="72">
        <v>113</v>
      </c>
      <c r="B121" s="73" t="s">
        <v>112</v>
      </c>
      <c r="C121" s="7" t="s">
        <v>32</v>
      </c>
      <c r="D121" s="75">
        <v>10000</v>
      </c>
      <c r="E121" s="29">
        <v>10000</v>
      </c>
      <c r="F121" s="3"/>
      <c r="G121" s="3"/>
      <c r="H121" s="29">
        <v>502400</v>
      </c>
      <c r="I121" s="39">
        <f>K121/1.2</f>
        <v>443333.33333333337</v>
      </c>
      <c r="J121" s="34">
        <f>K121-I121</f>
        <v>88666.666666666628</v>
      </c>
      <c r="K121" s="42">
        <v>532000</v>
      </c>
      <c r="L121" s="55"/>
      <c r="M121" s="55"/>
      <c r="N121" s="38"/>
      <c r="O121" s="55"/>
      <c r="P121" s="55"/>
      <c r="Q121" s="35"/>
      <c r="R121" s="35"/>
      <c r="S121" s="35"/>
      <c r="T121" s="35"/>
      <c r="U121" s="55"/>
      <c r="V121" s="55"/>
      <c r="W121" s="35"/>
      <c r="X121" s="40">
        <f>Z121/1.2</f>
        <v>225000</v>
      </c>
      <c r="Y121" s="41">
        <f>Z121-X121</f>
        <v>45000</v>
      </c>
      <c r="Z121" s="42">
        <v>270000</v>
      </c>
      <c r="AA121" s="55"/>
      <c r="AB121" s="55"/>
      <c r="AC121" s="35"/>
      <c r="AD121" s="55"/>
      <c r="AE121" s="55"/>
      <c r="AF121" s="35"/>
      <c r="AG121" s="55"/>
      <c r="AH121" s="55"/>
      <c r="AI121" s="35"/>
      <c r="AJ121" s="35"/>
      <c r="AK121" s="35"/>
      <c r="AL121" s="35"/>
      <c r="AM121" s="35"/>
      <c r="AN121" s="35"/>
      <c r="AO121" s="35"/>
      <c r="AP121" s="35"/>
      <c r="AQ121" s="35"/>
      <c r="AR121" s="67"/>
      <c r="AS121" s="55"/>
      <c r="AT121" s="55"/>
      <c r="AU121" s="35"/>
      <c r="AV121" s="92" t="s">
        <v>39</v>
      </c>
    </row>
    <row r="122" spans="1:48" ht="40.5" customHeight="1">
      <c r="A122" s="72">
        <v>114</v>
      </c>
      <c r="B122" s="73" t="s">
        <v>113</v>
      </c>
      <c r="C122" s="7" t="s">
        <v>31</v>
      </c>
      <c r="D122" s="75">
        <v>2000</v>
      </c>
      <c r="E122" s="29">
        <v>2000</v>
      </c>
      <c r="F122" s="3"/>
      <c r="G122" s="3"/>
      <c r="H122" s="29">
        <v>1280000</v>
      </c>
      <c r="I122" s="55"/>
      <c r="J122" s="55"/>
      <c r="K122" s="35"/>
      <c r="L122" s="55"/>
      <c r="M122" s="55"/>
      <c r="N122" s="38"/>
      <c r="O122" s="55"/>
      <c r="P122" s="55"/>
      <c r="Q122" s="35"/>
      <c r="R122" s="35"/>
      <c r="S122" s="35"/>
      <c r="T122" s="35"/>
      <c r="U122" s="55"/>
      <c r="V122" s="55"/>
      <c r="W122" s="35"/>
      <c r="X122" s="55"/>
      <c r="Y122" s="55"/>
      <c r="Z122" s="35"/>
      <c r="AA122" s="55"/>
      <c r="AB122" s="55"/>
      <c r="AC122" s="35"/>
      <c r="AD122" s="55"/>
      <c r="AE122" s="55"/>
      <c r="AF122" s="35"/>
      <c r="AG122" s="55"/>
      <c r="AH122" s="55"/>
      <c r="AI122" s="35"/>
      <c r="AJ122" s="35"/>
      <c r="AK122" s="35"/>
      <c r="AL122" s="35"/>
      <c r="AM122" s="35"/>
      <c r="AN122" s="35"/>
      <c r="AO122" s="35"/>
      <c r="AP122" s="35"/>
      <c r="AQ122" s="35"/>
      <c r="AR122" s="67"/>
      <c r="AS122" s="55"/>
      <c r="AT122" s="55"/>
      <c r="AU122" s="35"/>
      <c r="AV122" s="91" t="s">
        <v>43</v>
      </c>
    </row>
    <row r="123" spans="1:48" s="28" customFormat="1" ht="54">
      <c r="A123" s="72">
        <v>115</v>
      </c>
      <c r="B123" s="73" t="s">
        <v>114</v>
      </c>
      <c r="C123" s="7" t="s">
        <v>31</v>
      </c>
      <c r="D123" s="75">
        <v>2000</v>
      </c>
      <c r="E123" s="29">
        <v>2000</v>
      </c>
      <c r="F123" s="3"/>
      <c r="G123" s="3"/>
      <c r="H123" s="29">
        <v>2224000</v>
      </c>
      <c r="I123" s="39">
        <f>K123/1.2</f>
        <v>1983333.3333333335</v>
      </c>
      <c r="J123" s="34">
        <f>K123-I123</f>
        <v>396666.66666666651</v>
      </c>
      <c r="K123" s="42">
        <v>2380000</v>
      </c>
      <c r="L123" s="55"/>
      <c r="M123" s="55"/>
      <c r="N123" s="38"/>
      <c r="O123" s="55"/>
      <c r="P123" s="55"/>
      <c r="Q123" s="35"/>
      <c r="R123" s="35"/>
      <c r="S123" s="35"/>
      <c r="T123" s="35"/>
      <c r="U123" s="55"/>
      <c r="V123" s="55"/>
      <c r="W123" s="35"/>
      <c r="X123" s="39">
        <f>Z123/1.2</f>
        <v>1116666.6666666667</v>
      </c>
      <c r="Y123" s="34">
        <f>Z123-X123</f>
        <v>223333.33333333326</v>
      </c>
      <c r="Z123" s="42">
        <v>1340000</v>
      </c>
      <c r="AA123" s="55"/>
      <c r="AB123" s="55"/>
      <c r="AC123" s="35"/>
      <c r="AD123" s="55"/>
      <c r="AE123" s="55"/>
      <c r="AF123" s="35"/>
      <c r="AG123" s="55"/>
      <c r="AH123" s="55"/>
      <c r="AI123" s="35"/>
      <c r="AJ123" s="35"/>
      <c r="AK123" s="35"/>
      <c r="AL123" s="35"/>
      <c r="AM123" s="35"/>
      <c r="AN123" s="35"/>
      <c r="AO123" s="35"/>
      <c r="AP123" s="35"/>
      <c r="AQ123" s="35"/>
      <c r="AR123" s="67"/>
      <c r="AS123" s="55"/>
      <c r="AT123" s="55"/>
      <c r="AU123" s="35"/>
      <c r="AV123" s="92" t="s">
        <v>39</v>
      </c>
    </row>
    <row r="124" spans="1:48" s="66" customFormat="1" ht="24.75" customHeight="1">
      <c r="A124" s="94"/>
      <c r="B124" s="113" t="s">
        <v>153</v>
      </c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</row>
    <row r="125" spans="1:48" ht="48.75" customHeight="1">
      <c r="A125" s="94"/>
      <c r="B125" s="113" t="s">
        <v>161</v>
      </c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</row>
    <row r="126" spans="1:48" ht="40.5" customHeight="1">
      <c r="A126" s="94"/>
      <c r="B126" s="95"/>
      <c r="C126" s="94"/>
      <c r="D126" s="94"/>
      <c r="E126" s="94"/>
      <c r="F126" s="94"/>
      <c r="G126" s="94"/>
      <c r="H126" s="94"/>
      <c r="I126" s="94"/>
      <c r="J126" s="94"/>
      <c r="K126" s="94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  <c r="AF126" s="101"/>
      <c r="AG126" s="101"/>
      <c r="AH126" s="101"/>
      <c r="AI126" s="101"/>
      <c r="AJ126" s="101"/>
      <c r="AK126" s="94"/>
      <c r="AL126" s="94"/>
      <c r="AM126" s="94"/>
      <c r="AN126" s="19"/>
      <c r="AO126" s="19"/>
      <c r="AP126" s="19"/>
      <c r="AQ126" s="19"/>
      <c r="AR126" s="19"/>
      <c r="AV126" s="19"/>
    </row>
    <row r="127" spans="1:48" ht="36.75">
      <c r="A127" s="94"/>
      <c r="B127" s="95"/>
      <c r="C127" s="94"/>
      <c r="D127" s="94"/>
      <c r="E127" s="94"/>
      <c r="F127" s="94"/>
      <c r="G127" s="94"/>
      <c r="H127" s="94"/>
      <c r="I127" s="94"/>
      <c r="J127" s="94"/>
      <c r="K127" s="94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4"/>
      <c r="AH127" s="94"/>
      <c r="AI127" s="94"/>
      <c r="AJ127" s="94"/>
      <c r="AK127" s="94"/>
      <c r="AL127" s="94"/>
      <c r="AM127" s="94"/>
      <c r="AN127" s="19"/>
      <c r="AO127" s="19"/>
      <c r="AP127" s="19"/>
      <c r="AQ127" s="19"/>
      <c r="AR127" s="19"/>
      <c r="AV127" s="19"/>
    </row>
    <row r="128" spans="1:48" ht="40.5" customHeight="1">
      <c r="A128" s="94"/>
      <c r="B128" s="95"/>
      <c r="C128" s="94"/>
      <c r="D128" s="94"/>
      <c r="E128" s="94"/>
      <c r="F128" s="94"/>
      <c r="G128" s="94"/>
      <c r="H128" s="94"/>
      <c r="I128" s="94"/>
      <c r="J128" s="94"/>
      <c r="K128" s="94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  <c r="AE128" s="101"/>
      <c r="AF128" s="101"/>
      <c r="AG128" s="101"/>
      <c r="AH128" s="101"/>
      <c r="AI128" s="101"/>
      <c r="AJ128" s="101"/>
      <c r="AK128" s="94"/>
      <c r="AL128" s="94"/>
      <c r="AM128" s="94"/>
      <c r="AN128" s="19"/>
      <c r="AO128" s="19"/>
      <c r="AP128" s="19"/>
      <c r="AQ128" s="19"/>
      <c r="AR128" s="19"/>
      <c r="AV128" s="19"/>
    </row>
    <row r="129" spans="1:48" ht="37.5">
      <c r="A129" s="94"/>
      <c r="B129" s="97"/>
      <c r="C129" s="94"/>
      <c r="D129" s="94"/>
      <c r="E129" s="94"/>
      <c r="F129" s="94"/>
      <c r="G129" s="94"/>
      <c r="H129" s="94"/>
      <c r="I129" s="94"/>
      <c r="J129" s="94"/>
      <c r="K129" s="94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9"/>
      <c r="Z129" s="98"/>
      <c r="AA129" s="98"/>
      <c r="AB129" s="98"/>
      <c r="AC129" s="98"/>
      <c r="AD129" s="98"/>
      <c r="AE129" s="98"/>
      <c r="AF129" s="98"/>
      <c r="AG129" s="94"/>
      <c r="AH129" s="94"/>
      <c r="AI129" s="94"/>
      <c r="AJ129" s="94"/>
      <c r="AK129" s="94"/>
      <c r="AL129" s="94"/>
      <c r="AM129" s="94"/>
      <c r="AN129" s="19"/>
      <c r="AO129" s="19"/>
      <c r="AP129" s="19"/>
      <c r="AQ129" s="19"/>
      <c r="AR129" s="19"/>
      <c r="AV129" s="19"/>
    </row>
    <row r="130" spans="1:48" ht="40.5" customHeight="1">
      <c r="A130" s="94"/>
      <c r="B130" s="95"/>
      <c r="C130" s="94"/>
      <c r="D130" s="94"/>
      <c r="E130" s="94"/>
      <c r="F130" s="94"/>
      <c r="G130" s="94"/>
      <c r="H130" s="94"/>
      <c r="I130" s="94"/>
      <c r="J130" s="94"/>
      <c r="K130" s="94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94"/>
      <c r="AL130" s="94"/>
      <c r="AM130" s="94"/>
      <c r="AN130" s="19"/>
      <c r="AO130" s="19"/>
      <c r="AP130" s="19"/>
      <c r="AQ130" s="19"/>
      <c r="AR130" s="19"/>
      <c r="AV130" s="19"/>
    </row>
    <row r="131" spans="1:48" ht="37.5">
      <c r="A131" s="94"/>
      <c r="B131" s="95"/>
      <c r="C131" s="94"/>
      <c r="D131" s="94"/>
      <c r="E131" s="94"/>
      <c r="F131" s="94"/>
      <c r="G131" s="94"/>
      <c r="H131" s="94"/>
      <c r="I131" s="94"/>
      <c r="J131" s="94"/>
      <c r="K131" s="94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F131" s="100"/>
      <c r="AG131" s="94"/>
      <c r="AH131" s="94"/>
      <c r="AI131" s="94"/>
      <c r="AJ131" s="94"/>
      <c r="AK131" s="94"/>
      <c r="AL131" s="94"/>
      <c r="AM131" s="94"/>
      <c r="AN131" s="19"/>
      <c r="AO131" s="19"/>
      <c r="AP131" s="19"/>
      <c r="AQ131" s="19"/>
      <c r="AR131" s="19"/>
      <c r="AV131" s="19"/>
    </row>
    <row r="132" spans="1:48" ht="40.5" customHeight="1">
      <c r="A132" s="94"/>
      <c r="B132" s="97"/>
      <c r="C132" s="94"/>
      <c r="D132" s="94"/>
      <c r="E132" s="94"/>
      <c r="F132" s="94"/>
      <c r="G132" s="94"/>
      <c r="H132" s="94"/>
      <c r="I132" s="94"/>
      <c r="J132" s="94"/>
      <c r="K132" s="94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94"/>
      <c r="AL132" s="94"/>
      <c r="AM132" s="94"/>
      <c r="AN132" s="19"/>
      <c r="AO132" s="19"/>
      <c r="AP132" s="19"/>
      <c r="AQ132" s="19"/>
      <c r="AR132" s="19"/>
      <c r="AV132" s="19"/>
    </row>
    <row r="133" spans="1:48" ht="37.5">
      <c r="A133" s="94"/>
      <c r="B133" s="95"/>
      <c r="C133" s="94"/>
      <c r="D133" s="94"/>
      <c r="E133" s="94"/>
      <c r="F133" s="94"/>
      <c r="G133" s="94"/>
      <c r="H133" s="94"/>
      <c r="I133" s="94"/>
      <c r="J133" s="94"/>
      <c r="K133" s="94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F133" s="100"/>
      <c r="AG133" s="94"/>
      <c r="AH133" s="94"/>
      <c r="AI133" s="94"/>
      <c r="AJ133" s="94"/>
      <c r="AK133" s="94"/>
      <c r="AL133" s="94"/>
      <c r="AM133" s="94"/>
      <c r="AN133" s="19"/>
      <c r="AO133" s="19"/>
      <c r="AP133" s="19"/>
      <c r="AQ133" s="19"/>
      <c r="AR133" s="19"/>
      <c r="AV133" s="19"/>
    </row>
    <row r="134" spans="1:48" ht="40.5" customHeight="1">
      <c r="A134" s="94"/>
      <c r="B134" s="97"/>
      <c r="C134" s="94"/>
      <c r="D134" s="94"/>
      <c r="E134" s="94"/>
      <c r="F134" s="94"/>
      <c r="G134" s="94"/>
      <c r="H134" s="94"/>
      <c r="I134" s="94"/>
      <c r="J134" s="94"/>
      <c r="K134" s="94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  <c r="AF134" s="101"/>
      <c r="AG134" s="101"/>
      <c r="AH134" s="101"/>
      <c r="AI134" s="101"/>
      <c r="AJ134" s="101"/>
      <c r="AK134" s="94"/>
      <c r="AL134" s="94"/>
      <c r="AM134" s="94"/>
      <c r="AN134" s="19"/>
      <c r="AO134" s="19"/>
      <c r="AP134" s="19"/>
      <c r="AQ134" s="19"/>
      <c r="AR134" s="19"/>
      <c r="AV134" s="19"/>
    </row>
    <row r="135" spans="1:48" ht="37.5">
      <c r="A135" s="94"/>
      <c r="B135" s="95"/>
      <c r="C135" s="94"/>
      <c r="D135" s="94"/>
      <c r="E135" s="94"/>
      <c r="F135" s="94"/>
      <c r="G135" s="94"/>
      <c r="H135" s="94"/>
      <c r="I135" s="94"/>
      <c r="J135" s="94"/>
      <c r="K135" s="94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F135" s="100"/>
      <c r="AG135" s="94"/>
      <c r="AH135" s="94"/>
      <c r="AI135" s="94"/>
      <c r="AJ135" s="94"/>
      <c r="AK135" s="94"/>
      <c r="AL135" s="94"/>
      <c r="AM135" s="94"/>
      <c r="AN135" s="19"/>
      <c r="AO135" s="19"/>
      <c r="AP135" s="19"/>
      <c r="AQ135" s="19"/>
      <c r="AR135" s="19"/>
      <c r="AV135" s="19"/>
    </row>
    <row r="136" spans="1:48" ht="40.5" customHeight="1">
      <c r="A136" s="94"/>
      <c r="B136" s="97"/>
      <c r="C136" s="94"/>
      <c r="D136" s="94"/>
      <c r="E136" s="94"/>
      <c r="F136" s="94"/>
      <c r="G136" s="94"/>
      <c r="H136" s="94"/>
      <c r="I136" s="94"/>
      <c r="J136" s="94"/>
      <c r="K136" s="94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94"/>
      <c r="AL136" s="94"/>
      <c r="AM136" s="94"/>
      <c r="AN136" s="19"/>
      <c r="AO136" s="19"/>
      <c r="AP136" s="19"/>
      <c r="AQ136" s="19"/>
      <c r="AR136" s="19"/>
      <c r="AV136" s="19"/>
    </row>
    <row r="137" spans="1:48">
      <c r="A137" s="19"/>
      <c r="B137" s="27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V137" s="19"/>
    </row>
    <row r="138" spans="1:48">
      <c r="A138" s="19"/>
      <c r="B138" s="27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V138" s="19"/>
    </row>
    <row r="139" spans="1:48">
      <c r="A139" s="19"/>
      <c r="B139" s="27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V139" s="19"/>
    </row>
    <row r="140" spans="1:48">
      <c r="A140" s="19"/>
      <c r="B140" s="27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V140" s="19"/>
    </row>
    <row r="141" spans="1:48">
      <c r="A141" s="19"/>
      <c r="B141" s="27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V141" s="19"/>
    </row>
    <row r="142" spans="1:48">
      <c r="A142" s="19"/>
      <c r="B142" s="27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V142" s="19"/>
    </row>
    <row r="143" spans="1:48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V143" s="19"/>
    </row>
    <row r="144" spans="1:48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V144" s="19"/>
    </row>
    <row r="145" spans="1:48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V145" s="19"/>
    </row>
    <row r="146" spans="1:48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V146" s="19"/>
    </row>
    <row r="147" spans="1:48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V147" s="19"/>
    </row>
    <row r="148" spans="1:48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V148" s="19"/>
    </row>
    <row r="149" spans="1:48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V149" s="19"/>
    </row>
    <row r="150" spans="1:48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V150" s="19"/>
    </row>
    <row r="151" spans="1:48"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V151" s="19"/>
    </row>
    <row r="152" spans="1:48"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V152" s="19"/>
    </row>
    <row r="153" spans="1:48"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V153" s="19"/>
    </row>
    <row r="154" spans="1:48"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V154" s="19"/>
    </row>
    <row r="155" spans="1:48"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V155" s="19"/>
    </row>
    <row r="156" spans="1:48"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V156" s="19"/>
    </row>
    <row r="157" spans="1:48"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V157" s="19"/>
    </row>
    <row r="158" spans="1:48"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V158" s="19"/>
    </row>
    <row r="159" spans="1:48"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V159" s="19"/>
    </row>
    <row r="160" spans="1:48"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V160" s="19"/>
    </row>
    <row r="161" spans="5:48"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V161" s="19"/>
    </row>
    <row r="162" spans="5:48"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V162" s="19"/>
    </row>
    <row r="163" spans="5:48"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V163" s="19"/>
    </row>
    <row r="164" spans="5:48"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V164" s="19"/>
    </row>
    <row r="165" spans="5:48"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V165" s="19"/>
    </row>
    <row r="166" spans="5:48"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V166" s="19"/>
    </row>
    <row r="167" spans="5:48"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V167" s="19"/>
    </row>
    <row r="168" spans="5:48"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V168" s="19"/>
    </row>
    <row r="169" spans="5:48"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V169" s="19"/>
    </row>
    <row r="170" spans="5:48"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V170" s="19"/>
    </row>
    <row r="171" spans="5:48"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V171" s="19"/>
    </row>
    <row r="172" spans="5:48"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V172" s="19"/>
    </row>
    <row r="173" spans="5:48"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V173" s="19"/>
    </row>
    <row r="174" spans="5:48"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V174" s="19"/>
    </row>
    <row r="175" spans="5:48"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V175" s="19"/>
    </row>
    <row r="176" spans="5:48"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V176" s="19"/>
    </row>
    <row r="177" spans="5:48"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V177" s="19"/>
    </row>
    <row r="178" spans="5:48"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V178" s="19"/>
    </row>
    <row r="179" spans="5:48"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V179" s="19"/>
    </row>
    <row r="180" spans="5:48"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V180" s="19"/>
    </row>
    <row r="181" spans="5:48"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V181" s="19"/>
    </row>
    <row r="182" spans="5:48"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V182" s="19"/>
    </row>
    <row r="183" spans="5:48"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V183" s="19"/>
    </row>
    <row r="184" spans="5:48"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V184" s="19"/>
    </row>
    <row r="185" spans="5:48"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V185" s="19"/>
    </row>
    <row r="186" spans="5:48"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V186" s="19"/>
    </row>
    <row r="187" spans="5:48"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V187" s="19"/>
    </row>
    <row r="188" spans="5:48"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V188" s="19"/>
    </row>
    <row r="189" spans="5:48"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V189" s="19"/>
    </row>
    <row r="190" spans="5:48"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V190" s="19"/>
    </row>
    <row r="191" spans="5:48"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V191" s="19"/>
    </row>
    <row r="192" spans="5:48"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V192" s="19"/>
    </row>
    <row r="193" spans="5:48"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V193" s="19"/>
    </row>
    <row r="194" spans="5:48"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V194" s="19"/>
    </row>
    <row r="195" spans="5:48"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V195" s="19"/>
    </row>
    <row r="196" spans="5:48"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V196" s="19"/>
    </row>
    <row r="197" spans="5:48"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V197" s="19"/>
    </row>
    <row r="198" spans="5:48"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V198" s="19"/>
    </row>
    <row r="199" spans="5:48"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V199" s="19"/>
    </row>
    <row r="200" spans="5:48"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V200" s="19"/>
    </row>
    <row r="201" spans="5:48"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V201" s="19"/>
    </row>
    <row r="202" spans="5:48"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V202" s="19"/>
    </row>
    <row r="203" spans="5:48"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V203" s="19"/>
    </row>
    <row r="204" spans="5:48"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V204" s="19"/>
    </row>
    <row r="205" spans="5:48"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V205" s="19"/>
    </row>
    <row r="206" spans="5:48"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V206" s="19"/>
    </row>
    <row r="207" spans="5:48"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V207" s="19"/>
    </row>
    <row r="208" spans="5:48"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V208" s="19"/>
    </row>
    <row r="209" spans="5:48"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V209" s="19"/>
    </row>
    <row r="210" spans="5:48"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V210" s="19"/>
    </row>
    <row r="211" spans="5:48"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V211" s="19"/>
    </row>
    <row r="212" spans="5:48"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V212" s="19"/>
    </row>
    <row r="213" spans="5:48"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V213" s="19"/>
    </row>
    <row r="214" spans="5:48"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V214" s="19"/>
    </row>
    <row r="215" spans="5:48"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V215" s="19"/>
    </row>
    <row r="216" spans="5:48"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V216" s="19"/>
    </row>
    <row r="217" spans="5:48"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V217" s="19"/>
    </row>
    <row r="218" spans="5:48"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V218" s="19"/>
    </row>
    <row r="219" spans="5:48"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V219" s="19"/>
    </row>
    <row r="220" spans="5:48"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V220" s="19"/>
    </row>
    <row r="221" spans="5:48"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V221" s="19"/>
    </row>
    <row r="222" spans="5:48"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V222" s="19"/>
    </row>
    <row r="223" spans="5:48"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V223" s="19"/>
    </row>
    <row r="224" spans="5:48"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V224" s="19"/>
    </row>
    <row r="225" spans="5:48"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V225" s="19"/>
    </row>
    <row r="226" spans="5:48"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V226" s="19"/>
    </row>
    <row r="227" spans="5:48"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V227" s="19"/>
    </row>
    <row r="228" spans="5:48"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V228" s="19"/>
    </row>
    <row r="229" spans="5:48"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V229" s="19"/>
    </row>
    <row r="230" spans="5:48"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V230" s="19"/>
    </row>
    <row r="231" spans="5:48"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V231" s="19"/>
    </row>
    <row r="232" spans="5:48"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V232" s="19"/>
    </row>
    <row r="233" spans="5:48"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V233" s="19"/>
    </row>
    <row r="234" spans="5:48"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V234" s="19"/>
    </row>
    <row r="235" spans="5:48"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V235" s="19"/>
    </row>
    <row r="236" spans="5:48"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V236" s="19"/>
    </row>
    <row r="237" spans="5:48"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V237" s="19"/>
    </row>
    <row r="238" spans="5:48"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V238" s="19"/>
    </row>
    <row r="239" spans="5:48"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V239" s="19"/>
    </row>
    <row r="240" spans="5:48"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V240" s="19"/>
    </row>
    <row r="241" spans="5:48"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V241" s="19"/>
    </row>
    <row r="242" spans="5:48"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V242" s="19"/>
    </row>
    <row r="243" spans="5:48"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V243" s="19"/>
    </row>
    <row r="244" spans="5:48"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V244" s="19"/>
    </row>
    <row r="245" spans="5:48"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V245" s="19"/>
    </row>
    <row r="246" spans="5:48"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V246" s="19"/>
    </row>
    <row r="247" spans="5:48"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V247" s="19"/>
    </row>
    <row r="248" spans="5:48"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V248" s="19"/>
    </row>
    <row r="249" spans="5:48"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V249" s="19"/>
    </row>
    <row r="250" spans="5:48"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V250" s="19"/>
    </row>
    <row r="251" spans="5:48"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V251" s="19"/>
    </row>
    <row r="252" spans="5:48"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V252" s="19"/>
    </row>
    <row r="253" spans="5:48"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V253" s="19"/>
    </row>
    <row r="254" spans="5:48"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V254" s="19"/>
    </row>
    <row r="255" spans="5:48"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V255" s="19"/>
    </row>
    <row r="256" spans="5:48"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V256" s="19"/>
    </row>
    <row r="257" spans="5:48"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V257" s="19"/>
    </row>
    <row r="258" spans="5:48"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V258" s="19"/>
    </row>
    <row r="259" spans="5:48"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V259" s="19"/>
    </row>
    <row r="260" spans="5:48"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V260" s="19"/>
    </row>
    <row r="261" spans="5:48"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V261" s="19"/>
    </row>
    <row r="262" spans="5:48"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V262" s="19"/>
    </row>
    <row r="263" spans="5:48"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V263" s="19"/>
    </row>
    <row r="264" spans="5:48"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V264" s="19"/>
    </row>
    <row r="265" spans="5:48"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V265" s="19"/>
    </row>
    <row r="266" spans="5:48"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V266" s="19"/>
    </row>
    <row r="267" spans="5:48"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V267" s="19"/>
    </row>
    <row r="268" spans="5:48"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V268" s="19"/>
    </row>
    <row r="269" spans="5:48"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V269" s="19"/>
    </row>
    <row r="270" spans="5:48"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V270" s="19"/>
    </row>
    <row r="271" spans="5:48"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V271" s="19"/>
    </row>
    <row r="272" spans="5:48"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V272" s="19"/>
    </row>
    <row r="273" spans="5:48"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V273" s="19"/>
    </row>
    <row r="274" spans="5:48"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V274" s="19"/>
    </row>
    <row r="275" spans="5:48"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V275" s="19"/>
    </row>
    <row r="276" spans="5:48"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V276" s="19"/>
    </row>
    <row r="277" spans="5:48"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V277" s="19"/>
    </row>
    <row r="278" spans="5:48"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V278" s="19"/>
    </row>
    <row r="279" spans="5:48"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V279" s="19"/>
    </row>
    <row r="280" spans="5:48"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V280" s="19"/>
    </row>
    <row r="281" spans="5:48"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V281" s="19"/>
    </row>
    <row r="282" spans="5:48"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V282" s="19"/>
    </row>
    <row r="283" spans="5:48"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V283" s="19"/>
    </row>
    <row r="284" spans="5:48"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V284" s="19"/>
    </row>
    <row r="285" spans="5:48"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V285" s="19"/>
    </row>
    <row r="286" spans="5:48"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V286" s="19"/>
    </row>
    <row r="287" spans="5:48"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V287" s="19"/>
    </row>
    <row r="288" spans="5:48"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V288" s="19"/>
    </row>
    <row r="289" spans="5:48"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V289" s="19"/>
    </row>
    <row r="290" spans="5:48"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V290" s="19"/>
    </row>
    <row r="291" spans="5:48"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V291" s="19"/>
    </row>
    <row r="292" spans="5:48"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V292" s="19"/>
    </row>
    <row r="293" spans="5:48"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V293" s="19"/>
    </row>
    <row r="294" spans="5:48"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V294" s="19"/>
    </row>
    <row r="295" spans="5:48"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V295" s="19"/>
    </row>
    <row r="296" spans="5:48"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V296" s="19"/>
    </row>
    <row r="297" spans="5:48"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V297" s="19"/>
    </row>
    <row r="298" spans="5:48"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V298" s="19"/>
    </row>
    <row r="299" spans="5:48"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V299" s="19"/>
    </row>
    <row r="300" spans="5:48"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V300" s="19"/>
    </row>
    <row r="301" spans="5:48"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</row>
    <row r="302" spans="5:48"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</row>
    <row r="303" spans="5:48"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</row>
    <row r="304" spans="5:48"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</row>
    <row r="305" spans="5:44"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</row>
    <row r="306" spans="5:44"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</row>
    <row r="307" spans="5:44"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</row>
    <row r="308" spans="5:44"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</row>
    <row r="309" spans="5:44"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</row>
    <row r="310" spans="5:44"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</row>
    <row r="311" spans="5:44"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</row>
    <row r="312" spans="5:44"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</row>
    <row r="313" spans="5:44"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</row>
    <row r="314" spans="5:44"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</row>
    <row r="315" spans="5:44"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</row>
    <row r="316" spans="5:44"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</row>
    <row r="317" spans="5:44"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</row>
    <row r="318" spans="5:44"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</row>
    <row r="319" spans="5:44"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</row>
    <row r="320" spans="5:44"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</row>
    <row r="321" spans="5:44"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</row>
    <row r="322" spans="5:44"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</row>
    <row r="323" spans="5:44"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</row>
    <row r="324" spans="5:44"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</row>
    <row r="325" spans="5:44"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</row>
    <row r="326" spans="5:44"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</row>
    <row r="327" spans="5:44"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</row>
    <row r="328" spans="5:44"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</row>
    <row r="329" spans="5:44"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</row>
    <row r="330" spans="5:44"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</row>
    <row r="331" spans="5:44"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</row>
    <row r="332" spans="5:44"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</row>
    <row r="333" spans="5:44"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</row>
    <row r="334" spans="5:44"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</row>
    <row r="335" spans="5:44"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</row>
    <row r="336" spans="5:44"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</row>
    <row r="337" spans="5:44"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</row>
    <row r="338" spans="5:44"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</row>
    <row r="339" spans="5:44"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</row>
    <row r="340" spans="5:44"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</row>
    <row r="341" spans="5:44"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</row>
    <row r="342" spans="5:44"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</row>
    <row r="343" spans="5:44"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</row>
    <row r="344" spans="5:44"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</row>
    <row r="345" spans="5:44"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</row>
    <row r="346" spans="5:44"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</row>
    <row r="347" spans="5:44"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</row>
    <row r="348" spans="5:44"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</row>
    <row r="349" spans="5:44"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</row>
    <row r="350" spans="5:44"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</row>
    <row r="351" spans="5:44"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</row>
    <row r="352" spans="5:44"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</row>
    <row r="353" spans="5:44"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</row>
    <row r="354" spans="5:44"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</row>
    <row r="355" spans="5:44"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</row>
    <row r="356" spans="5:44"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</row>
    <row r="357" spans="5:44"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</row>
    <row r="358" spans="5:44"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</row>
    <row r="359" spans="5:44"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</row>
    <row r="360" spans="5:44"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</row>
    <row r="361" spans="5:44"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</row>
    <row r="362" spans="5:44"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</row>
    <row r="363" spans="5:44"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</row>
    <row r="364" spans="5:44"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</row>
    <row r="365" spans="5:44"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</row>
    <row r="366" spans="5:44"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</row>
    <row r="367" spans="5:44"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</row>
    <row r="368" spans="5:44"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</row>
    <row r="369" spans="5:44"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</row>
    <row r="370" spans="5:44"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</row>
    <row r="371" spans="5:44"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</row>
    <row r="372" spans="5:44"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</row>
    <row r="373" spans="5:44"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</row>
    <row r="374" spans="5:44"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</row>
    <row r="375" spans="5:44"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</row>
    <row r="376" spans="5:44"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</row>
    <row r="377" spans="5:44"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</row>
    <row r="378" spans="5:44"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</row>
    <row r="379" spans="5:44"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</row>
    <row r="380" spans="5:44"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</row>
    <row r="381" spans="5:44"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</row>
    <row r="382" spans="5:44"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</row>
    <row r="383" spans="5:44"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</row>
    <row r="384" spans="5:44"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</row>
    <row r="385" spans="5:44"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</row>
    <row r="386" spans="5:44"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</row>
    <row r="387" spans="5:44"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</row>
    <row r="388" spans="5:44"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</row>
    <row r="389" spans="5:44"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</row>
    <row r="390" spans="5:44"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</row>
    <row r="391" spans="5:44"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</row>
    <row r="392" spans="5:44"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</row>
    <row r="393" spans="5:44"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</row>
    <row r="394" spans="5:44"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</row>
    <row r="395" spans="5:44"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</row>
    <row r="396" spans="5:44"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</row>
    <row r="397" spans="5:44"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</row>
    <row r="398" spans="5:44"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</row>
    <row r="399" spans="5:44"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</row>
    <row r="400" spans="5:44"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</row>
    <row r="401" spans="5:44"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</row>
    <row r="402" spans="5:44"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</row>
    <row r="403" spans="5:44"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</row>
    <row r="404" spans="5:44"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</row>
    <row r="405" spans="5:44"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</row>
    <row r="406" spans="5:44"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</row>
    <row r="407" spans="5:44"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</row>
    <row r="408" spans="5:44"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</row>
    <row r="409" spans="5:44"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</row>
    <row r="410" spans="5:44"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</row>
    <row r="411" spans="5:44"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</row>
    <row r="412" spans="5:44"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</row>
    <row r="413" spans="5:44"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</row>
    <row r="414" spans="5:44"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</row>
    <row r="415" spans="5:44"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</row>
    <row r="416" spans="5:44"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</row>
    <row r="417" spans="5:44"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</row>
    <row r="418" spans="5:44"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</row>
    <row r="419" spans="5:44"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</row>
    <row r="420" spans="5:44"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</row>
    <row r="421" spans="5:44"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</row>
    <row r="422" spans="5:44"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</row>
    <row r="423" spans="5:44"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</row>
    <row r="424" spans="5:44"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</row>
    <row r="425" spans="5:44"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</row>
    <row r="426" spans="5:44"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</row>
    <row r="427" spans="5:44"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</row>
    <row r="428" spans="5:44"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</row>
    <row r="429" spans="5:44"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</row>
    <row r="430" spans="5:44"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</row>
    <row r="431" spans="5:44"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</row>
    <row r="432" spans="5:44"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</row>
    <row r="433" spans="5:44"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</row>
    <row r="434" spans="5:44"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</row>
    <row r="435" spans="5:44"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</row>
    <row r="436" spans="5:44"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</row>
    <row r="437" spans="5:44"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</row>
    <row r="438" spans="5:44"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</row>
    <row r="439" spans="5:44"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</row>
    <row r="440" spans="5:44"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</row>
    <row r="441" spans="5:44"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</row>
    <row r="442" spans="5:44"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</row>
    <row r="443" spans="5:44"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</row>
    <row r="444" spans="5:44"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</row>
    <row r="445" spans="5:44"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</row>
    <row r="446" spans="5:44"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</row>
    <row r="447" spans="5:44"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</row>
    <row r="448" spans="5:44"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</row>
    <row r="449" spans="5:44"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</row>
    <row r="450" spans="5:44"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</row>
    <row r="451" spans="5:44"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</row>
    <row r="452" spans="5:44"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</row>
    <row r="453" spans="5:44"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</row>
    <row r="454" spans="5:44"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</row>
    <row r="455" spans="5:44"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</row>
    <row r="456" spans="5:44"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</row>
    <row r="457" spans="5:44"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</row>
    <row r="458" spans="5:44"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</row>
    <row r="459" spans="5:44"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</row>
    <row r="460" spans="5:44"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</row>
    <row r="461" spans="5:44"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</row>
    <row r="462" spans="5:44"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</row>
    <row r="463" spans="5:44"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</row>
    <row r="464" spans="5:44"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</row>
    <row r="465" spans="5:44"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</row>
    <row r="466" spans="5:44"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</row>
    <row r="467" spans="5:44"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</row>
    <row r="468" spans="5:44"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</row>
    <row r="469" spans="5:44"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</row>
    <row r="470" spans="5:44"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</row>
    <row r="471" spans="5:44"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</row>
    <row r="472" spans="5:44"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</row>
    <row r="473" spans="5:44"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</row>
    <row r="474" spans="5:44"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</row>
    <row r="475" spans="5:44"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</row>
    <row r="476" spans="5:44"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</row>
    <row r="477" spans="5:44"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</row>
    <row r="478" spans="5:44"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</row>
    <row r="479" spans="5:44"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</row>
    <row r="480" spans="5:44"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</row>
    <row r="481" spans="5:44"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</row>
    <row r="482" spans="5:44"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</row>
    <row r="483" spans="5:44"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</row>
    <row r="484" spans="5:44"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</row>
    <row r="485" spans="5:44"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</row>
    <row r="486" spans="5:44"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</row>
    <row r="487" spans="5:44"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</row>
    <row r="488" spans="5:44"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</row>
    <row r="489" spans="5:44"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</row>
    <row r="490" spans="5:44"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</row>
    <row r="491" spans="5:44"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</row>
    <row r="492" spans="5:44"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</row>
    <row r="493" spans="5:44"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</row>
    <row r="494" spans="5:44"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</row>
    <row r="495" spans="5:44"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</row>
    <row r="496" spans="5:44"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</row>
    <row r="497" spans="5:44"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</row>
    <row r="498" spans="5:44"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</row>
    <row r="499" spans="5:44"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</row>
    <row r="500" spans="5:44"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</row>
    <row r="501" spans="5:44"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</row>
    <row r="502" spans="5:44"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</row>
    <row r="503" spans="5:44"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</row>
    <row r="504" spans="5:44"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</row>
    <row r="505" spans="5:44"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</row>
    <row r="506" spans="5:44"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</row>
    <row r="507" spans="5:44"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</row>
    <row r="508" spans="5:44"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</row>
    <row r="509" spans="5:44"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</row>
    <row r="510" spans="5:44"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</row>
    <row r="511" spans="5:44"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</row>
    <row r="512" spans="5:44"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</row>
    <row r="513" spans="5:44"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</row>
    <row r="514" spans="5:44"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</row>
    <row r="515" spans="5:44"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</row>
    <row r="516" spans="5:44"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</row>
    <row r="517" spans="5:44"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</row>
    <row r="518" spans="5:44"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</row>
    <row r="519" spans="5:44"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</row>
    <row r="520" spans="5:44"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</row>
    <row r="521" spans="5:44"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</row>
    <row r="522" spans="5:44"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</row>
    <row r="523" spans="5:44"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</row>
    <row r="524" spans="5:44"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</row>
    <row r="525" spans="5:44"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</row>
    <row r="526" spans="5:44"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</row>
    <row r="527" spans="5:44"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</row>
    <row r="528" spans="5:44"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</row>
    <row r="529" spans="5:44"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</row>
    <row r="530" spans="5:44"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</row>
    <row r="531" spans="5:44"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</row>
    <row r="532" spans="5:44"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</row>
    <row r="533" spans="5:44"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</row>
    <row r="534" spans="5:44"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</row>
    <row r="535" spans="5:44"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</row>
    <row r="536" spans="5:44"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</row>
    <row r="537" spans="5:44"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</row>
    <row r="538" spans="5:44"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</row>
    <row r="539" spans="5:44"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</row>
    <row r="540" spans="5:44"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</row>
    <row r="541" spans="5:44"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</row>
    <row r="542" spans="5:44"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</row>
    <row r="543" spans="5:44"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</row>
    <row r="544" spans="5:44"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</row>
    <row r="545" spans="5:44"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</row>
    <row r="546" spans="5:44"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</row>
    <row r="547" spans="5:44"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</row>
    <row r="548" spans="5:44"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</row>
    <row r="549" spans="5:44"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</row>
    <row r="550" spans="5:44"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</row>
    <row r="551" spans="5:44"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</row>
    <row r="552" spans="5:44"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</row>
    <row r="553" spans="5:44"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</row>
    <row r="554" spans="5:44"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</row>
    <row r="555" spans="5:44"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</row>
    <row r="556" spans="5:44"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</row>
    <row r="557" spans="5:44"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</row>
    <row r="558" spans="5:44"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</row>
    <row r="559" spans="5:44"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</row>
    <row r="560" spans="5:44"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</row>
    <row r="561" spans="5:44"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</row>
    <row r="562" spans="5:44"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</row>
    <row r="563" spans="5:44"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</row>
    <row r="564" spans="5:44"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</row>
    <row r="565" spans="5:44"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</row>
    <row r="566" spans="5:44"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</row>
    <row r="567" spans="5:44"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</row>
    <row r="568" spans="5:44"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</row>
    <row r="569" spans="5:44"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</row>
    <row r="570" spans="5:44"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</row>
    <row r="571" spans="5:44"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</row>
    <row r="572" spans="5:44"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</row>
    <row r="573" spans="5:44"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</row>
    <row r="574" spans="5:44"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</row>
    <row r="575" spans="5:44"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</row>
    <row r="576" spans="5:44"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</row>
    <row r="577" spans="5:44"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</row>
    <row r="578" spans="5:44"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</row>
    <row r="579" spans="5:44"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</row>
    <row r="580" spans="5:44"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</row>
    <row r="581" spans="5:44"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</row>
    <row r="582" spans="5:44"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</row>
    <row r="583" spans="5:44"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</row>
    <row r="584" spans="5:44"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</row>
    <row r="585" spans="5:44"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</row>
    <row r="586" spans="5:44"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</row>
    <row r="587" spans="5:44"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</row>
    <row r="588" spans="5:44"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</row>
    <row r="589" spans="5:44"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</row>
    <row r="590" spans="5:44"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</row>
    <row r="591" spans="5:44"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</row>
    <row r="592" spans="5:44"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</row>
    <row r="593" spans="5:44"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</row>
    <row r="594" spans="5:44"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</row>
    <row r="595" spans="5:44"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</row>
    <row r="596" spans="5:44"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</row>
    <row r="597" spans="5:44"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</row>
    <row r="598" spans="5:44"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</row>
    <row r="599" spans="5:44"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</row>
    <row r="600" spans="5:44"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</row>
    <row r="601" spans="5:44"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</row>
    <row r="602" spans="5:44"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</row>
    <row r="603" spans="5:44"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</row>
    <row r="604" spans="5:44"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</row>
    <row r="605" spans="5:44"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</row>
    <row r="606" spans="5:44"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</row>
    <row r="607" spans="5:44"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</row>
    <row r="608" spans="5:44"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</row>
    <row r="609" spans="5:44"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</row>
    <row r="610" spans="5:44"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</row>
    <row r="611" spans="5:44"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</row>
    <row r="612" spans="5:44"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</row>
    <row r="613" spans="5:44"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</row>
    <row r="614" spans="5:44"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</row>
    <row r="615" spans="5:44"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</row>
    <row r="616" spans="5:44"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</row>
    <row r="617" spans="5:44"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</row>
    <row r="618" spans="5:44"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</row>
    <row r="619" spans="5:44"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</row>
    <row r="620" spans="5:44"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</row>
    <row r="621" spans="5:44"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</row>
    <row r="622" spans="5:44"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</row>
    <row r="623" spans="5:44"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</row>
    <row r="624" spans="5:44"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</row>
    <row r="625" spans="5:44"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</row>
    <row r="626" spans="5:44"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</row>
    <row r="627" spans="5:44"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</row>
    <row r="628" spans="5:44"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</row>
    <row r="629" spans="5:44"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</row>
    <row r="630" spans="5:44"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</row>
    <row r="631" spans="5:44"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</row>
    <row r="632" spans="5:44"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</row>
    <row r="633" spans="5:44"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</row>
    <row r="634" spans="5:44"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</row>
    <row r="635" spans="5:44"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</row>
    <row r="636" spans="5:44"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</row>
    <row r="637" spans="5:44"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</row>
    <row r="638" spans="5:44"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</row>
    <row r="639" spans="5:44"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</row>
    <row r="640" spans="5:44"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</row>
    <row r="641" spans="5:44"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</row>
    <row r="642" spans="5:44"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</row>
    <row r="643" spans="5:44"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</row>
    <row r="644" spans="5:44"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</row>
    <row r="645" spans="5:44"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</row>
    <row r="646" spans="5:44"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</row>
    <row r="647" spans="5:44"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</row>
    <row r="648" spans="5:44"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</row>
    <row r="649" spans="5:44"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</row>
    <row r="650" spans="5:44"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</row>
    <row r="651" spans="5:44"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</row>
    <row r="652" spans="5:44"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</row>
    <row r="653" spans="5:44"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</row>
    <row r="654" spans="5:44"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</row>
    <row r="655" spans="5:44"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</row>
    <row r="656" spans="5:44"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</row>
    <row r="657" spans="5:44"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</row>
    <row r="658" spans="5:44"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</row>
    <row r="659" spans="5:44"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</row>
    <row r="660" spans="5:44"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</row>
    <row r="661" spans="5:44"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</row>
    <row r="662" spans="5:44"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</row>
    <row r="663" spans="5:44"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</row>
    <row r="664" spans="5:44"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</row>
    <row r="665" spans="5:44"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</row>
    <row r="666" spans="5:44"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</row>
    <row r="667" spans="5:44"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</row>
    <row r="668" spans="5:44"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</row>
    <row r="669" spans="5:44"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</row>
    <row r="670" spans="5:44"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</row>
    <row r="671" spans="5:44"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</row>
    <row r="672" spans="5:44"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</row>
    <row r="673" spans="5:44"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</row>
    <row r="674" spans="5:44"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</row>
    <row r="675" spans="5:44"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</row>
    <row r="676" spans="5:44"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</row>
    <row r="677" spans="5:44"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</row>
    <row r="678" spans="5:44"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</row>
    <row r="679" spans="5:44"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</row>
    <row r="680" spans="5:44"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</row>
    <row r="681" spans="5:44"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</row>
    <row r="682" spans="5:44"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</row>
    <row r="683" spans="5:44"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</row>
    <row r="684" spans="5:44"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</row>
    <row r="685" spans="5:44"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</row>
    <row r="686" spans="5:44"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</row>
    <row r="687" spans="5:44"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</row>
    <row r="688" spans="5:44"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</row>
    <row r="689" spans="5:44"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</row>
    <row r="690" spans="5:44"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</row>
    <row r="691" spans="5:44"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</row>
    <row r="692" spans="5:44"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</row>
    <row r="693" spans="5:44"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</row>
    <row r="694" spans="5:44"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</row>
    <row r="695" spans="5:44"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</row>
    <row r="696" spans="5:44"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</row>
    <row r="697" spans="5:44"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</row>
    <row r="698" spans="5:44"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</row>
    <row r="699" spans="5:44"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</row>
    <row r="700" spans="5:44"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</row>
    <row r="701" spans="5:44"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</row>
    <row r="702" spans="5:44"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</row>
    <row r="703" spans="5:44"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</row>
    <row r="704" spans="5:44"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  <c r="AR704" s="19"/>
    </row>
    <row r="705" spans="5:44"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</row>
    <row r="706" spans="5:44"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  <c r="AR706" s="19"/>
    </row>
    <row r="707" spans="5:44"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</row>
    <row r="708" spans="5:44"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  <c r="AR708" s="19"/>
    </row>
    <row r="709" spans="5:44"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  <c r="AR709" s="19"/>
    </row>
    <row r="710" spans="5:44"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  <c r="AR710" s="19"/>
    </row>
    <row r="711" spans="5:44"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  <c r="AR711" s="19"/>
    </row>
    <row r="712" spans="5:44"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  <c r="AR712" s="19"/>
    </row>
    <row r="713" spans="5:44"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  <c r="AR713" s="19"/>
    </row>
    <row r="714" spans="5:44"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  <c r="AR714" s="19"/>
    </row>
    <row r="715" spans="5:44"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  <c r="AR715" s="19"/>
    </row>
    <row r="716" spans="5:44"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  <c r="AR716" s="19"/>
    </row>
    <row r="717" spans="5:44"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  <c r="AR717" s="19"/>
    </row>
    <row r="718" spans="5:44"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  <c r="AR718" s="19"/>
    </row>
    <row r="719" spans="5:44"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  <c r="AR719" s="19"/>
    </row>
    <row r="720" spans="5:44"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  <c r="AR720" s="19"/>
    </row>
    <row r="721" spans="5:44"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  <c r="AR721" s="19"/>
    </row>
    <row r="722" spans="5:44"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  <c r="AR722" s="19"/>
    </row>
    <row r="723" spans="5:44"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  <c r="AR723" s="19"/>
    </row>
    <row r="724" spans="5:44"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  <c r="AR724" s="19"/>
    </row>
    <row r="725" spans="5:44"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</row>
    <row r="726" spans="5:44"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  <c r="AR726" s="19"/>
    </row>
    <row r="727" spans="5:44"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</row>
    <row r="728" spans="5:44"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</row>
    <row r="729" spans="5:44"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  <c r="AR729" s="19"/>
    </row>
    <row r="730" spans="5:44"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  <c r="AR730" s="19"/>
    </row>
    <row r="731" spans="5:44"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  <c r="AR731" s="19"/>
    </row>
    <row r="732" spans="5:44"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  <c r="AR732" s="19"/>
    </row>
    <row r="733" spans="5:44"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  <c r="AR733" s="19"/>
    </row>
    <row r="734" spans="5:44"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  <c r="AR734" s="19"/>
    </row>
    <row r="735" spans="5:44"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  <c r="AR735" s="19"/>
    </row>
    <row r="736" spans="5:44"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  <c r="AR736" s="19"/>
    </row>
    <row r="737" spans="5:44"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  <c r="AR737" s="19"/>
    </row>
    <row r="738" spans="5:44"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  <c r="AR738" s="19"/>
    </row>
    <row r="739" spans="5:44"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  <c r="AR739" s="19"/>
    </row>
    <row r="740" spans="5:44"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  <c r="AR740" s="19"/>
    </row>
    <row r="741" spans="5:44"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  <c r="AR741" s="19"/>
    </row>
    <row r="742" spans="5:44"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  <c r="AR742" s="19"/>
    </row>
    <row r="743" spans="5:44"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  <c r="AR743" s="19"/>
    </row>
    <row r="744" spans="5:44"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  <c r="AR744" s="19"/>
    </row>
    <row r="745" spans="5:44"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  <c r="AQ745" s="19"/>
      <c r="AR745" s="19"/>
    </row>
    <row r="746" spans="5:44"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  <c r="AQ746" s="19"/>
      <c r="AR746" s="19"/>
    </row>
    <row r="747" spans="5:44"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  <c r="AQ747" s="19"/>
      <c r="AR747" s="19"/>
    </row>
    <row r="748" spans="5:44"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  <c r="AQ748" s="19"/>
      <c r="AR748" s="19"/>
    </row>
    <row r="749" spans="5:44"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  <c r="AQ749" s="19"/>
      <c r="AR749" s="19"/>
    </row>
    <row r="750" spans="5:44"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  <c r="AQ750" s="19"/>
      <c r="AR750" s="19"/>
    </row>
    <row r="751" spans="5:44"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  <c r="AR751" s="19"/>
    </row>
    <row r="752" spans="5:44"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  <c r="AR752" s="19"/>
    </row>
    <row r="753" spans="5:44"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  <c r="AR753" s="19"/>
    </row>
    <row r="754" spans="5:44"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  <c r="AR754" s="19"/>
    </row>
    <row r="755" spans="5:44"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  <c r="AR755" s="19"/>
    </row>
    <row r="756" spans="5:44"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  <c r="AR756" s="19"/>
    </row>
    <row r="757" spans="5:44"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  <c r="AR757" s="19"/>
    </row>
    <row r="758" spans="5:44"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  <c r="AR758" s="19"/>
    </row>
    <row r="759" spans="5:44"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  <c r="AR759" s="19"/>
    </row>
    <row r="760" spans="5:44"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  <c r="AQ760" s="19"/>
      <c r="AR760" s="19"/>
    </row>
    <row r="761" spans="5:44"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  <c r="AQ761" s="19"/>
      <c r="AR761" s="19"/>
    </row>
    <row r="762" spans="5:44"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  <c r="AR762" s="19"/>
    </row>
    <row r="763" spans="5:44"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/>
      <c r="AQ763" s="19"/>
      <c r="AR763" s="19"/>
    </row>
    <row r="764" spans="5:44"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  <c r="AI764" s="19"/>
      <c r="AJ764" s="19"/>
      <c r="AK764" s="19"/>
      <c r="AL764" s="19"/>
      <c r="AM764" s="19"/>
      <c r="AN764" s="19"/>
      <c r="AO764" s="19"/>
      <c r="AP764" s="19"/>
      <c r="AQ764" s="19"/>
      <c r="AR764" s="19"/>
    </row>
    <row r="765" spans="5:44"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/>
      <c r="AQ765" s="19"/>
      <c r="AR765" s="19"/>
    </row>
    <row r="766" spans="5:44"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/>
      <c r="AQ766" s="19"/>
      <c r="AR766" s="19"/>
    </row>
    <row r="767" spans="5:44"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  <c r="AI767" s="19"/>
      <c r="AJ767" s="19"/>
      <c r="AK767" s="19"/>
      <c r="AL767" s="19"/>
      <c r="AM767" s="19"/>
      <c r="AN767" s="19"/>
      <c r="AO767" s="19"/>
      <c r="AP767" s="19"/>
      <c r="AQ767" s="19"/>
      <c r="AR767" s="19"/>
    </row>
    <row r="768" spans="5:44"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/>
      <c r="AQ768" s="19"/>
      <c r="AR768" s="19"/>
    </row>
    <row r="769" spans="5:44"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  <c r="AI769" s="19"/>
      <c r="AJ769" s="19"/>
      <c r="AK769" s="19"/>
      <c r="AL769" s="19"/>
      <c r="AM769" s="19"/>
      <c r="AN769" s="19"/>
      <c r="AO769" s="19"/>
      <c r="AP769" s="19"/>
      <c r="AQ769" s="19"/>
      <c r="AR769" s="19"/>
    </row>
    <row r="770" spans="5:44"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/>
      <c r="AQ770" s="19"/>
      <c r="AR770" s="19"/>
    </row>
    <row r="771" spans="5:44"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/>
      <c r="AQ771" s="19"/>
      <c r="AR771" s="19"/>
    </row>
    <row r="772" spans="5:44"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  <c r="AI772" s="19"/>
      <c r="AJ772" s="19"/>
      <c r="AK772" s="19"/>
      <c r="AL772" s="19"/>
      <c r="AM772" s="19"/>
      <c r="AN772" s="19"/>
      <c r="AO772" s="19"/>
      <c r="AP772" s="19"/>
      <c r="AQ772" s="19"/>
      <c r="AR772" s="19"/>
    </row>
    <row r="773" spans="5:44"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/>
      <c r="AQ773" s="19"/>
      <c r="AR773" s="19"/>
    </row>
    <row r="774" spans="5:44"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/>
      <c r="AQ774" s="19"/>
      <c r="AR774" s="19"/>
    </row>
    <row r="775" spans="5:44"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  <c r="AI775" s="19"/>
      <c r="AJ775" s="19"/>
      <c r="AK775" s="19"/>
      <c r="AL775" s="19"/>
      <c r="AM775" s="19"/>
      <c r="AN775" s="19"/>
      <c r="AO775" s="19"/>
      <c r="AP775" s="19"/>
      <c r="AQ775" s="19"/>
      <c r="AR775" s="19"/>
    </row>
    <row r="776" spans="5:44"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/>
      <c r="AQ776" s="19"/>
      <c r="AR776" s="19"/>
    </row>
    <row r="777" spans="5:44"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/>
      <c r="AQ777" s="19"/>
      <c r="AR777" s="19"/>
    </row>
    <row r="778" spans="5:44"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  <c r="AI778" s="19"/>
      <c r="AJ778" s="19"/>
      <c r="AK778" s="19"/>
      <c r="AL778" s="19"/>
      <c r="AM778" s="19"/>
      <c r="AN778" s="19"/>
      <c r="AO778" s="19"/>
      <c r="AP778" s="19"/>
      <c r="AQ778" s="19"/>
      <c r="AR778" s="19"/>
    </row>
    <row r="779" spans="5:44"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/>
      <c r="AQ779" s="19"/>
      <c r="AR779" s="19"/>
    </row>
    <row r="780" spans="5:44"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/>
      <c r="AQ780" s="19"/>
      <c r="AR780" s="19"/>
    </row>
    <row r="781" spans="5:44"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  <c r="AI781" s="19"/>
      <c r="AJ781" s="19"/>
      <c r="AK781" s="19"/>
      <c r="AL781" s="19"/>
      <c r="AM781" s="19"/>
      <c r="AN781" s="19"/>
      <c r="AO781" s="19"/>
      <c r="AP781" s="19"/>
      <c r="AQ781" s="19"/>
      <c r="AR781" s="19"/>
    </row>
    <row r="782" spans="5:44"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/>
      <c r="AQ782" s="19"/>
      <c r="AR782" s="19"/>
    </row>
    <row r="783" spans="5:44"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/>
      <c r="AQ783" s="19"/>
      <c r="AR783" s="19"/>
    </row>
    <row r="784" spans="5:44"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  <c r="AI784" s="19"/>
      <c r="AJ784" s="19"/>
      <c r="AK784" s="19"/>
      <c r="AL784" s="19"/>
      <c r="AM784" s="19"/>
      <c r="AN784" s="19"/>
      <c r="AO784" s="19"/>
      <c r="AP784" s="19"/>
      <c r="AQ784" s="19"/>
      <c r="AR784" s="19"/>
    </row>
    <row r="785" spans="5:44"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  <c r="AI785" s="19"/>
      <c r="AJ785" s="19"/>
      <c r="AK785" s="19"/>
      <c r="AL785" s="19"/>
      <c r="AM785" s="19"/>
      <c r="AN785" s="19"/>
      <c r="AO785" s="19"/>
      <c r="AP785" s="19"/>
      <c r="AQ785" s="19"/>
      <c r="AR785" s="19"/>
    </row>
    <row r="786" spans="5:44"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  <c r="AI786" s="19"/>
      <c r="AJ786" s="19"/>
      <c r="AK786" s="19"/>
      <c r="AL786" s="19"/>
      <c r="AM786" s="19"/>
      <c r="AN786" s="19"/>
      <c r="AO786" s="19"/>
      <c r="AP786" s="19"/>
      <c r="AQ786" s="19"/>
      <c r="AR786" s="19"/>
    </row>
    <row r="787" spans="5:44"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  <c r="AI787" s="19"/>
      <c r="AJ787" s="19"/>
      <c r="AK787" s="19"/>
      <c r="AL787" s="19"/>
      <c r="AM787" s="19"/>
      <c r="AN787" s="19"/>
      <c r="AO787" s="19"/>
      <c r="AP787" s="19"/>
      <c r="AQ787" s="19"/>
      <c r="AR787" s="19"/>
    </row>
    <row r="788" spans="5:44"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  <c r="AI788" s="19"/>
      <c r="AJ788" s="19"/>
      <c r="AK788" s="19"/>
      <c r="AL788" s="19"/>
      <c r="AM788" s="19"/>
      <c r="AN788" s="19"/>
      <c r="AO788" s="19"/>
      <c r="AP788" s="19"/>
      <c r="AQ788" s="19"/>
      <c r="AR788" s="19"/>
    </row>
    <row r="789" spans="5:44"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/>
      <c r="AQ789" s="19"/>
      <c r="AR789" s="19"/>
    </row>
    <row r="790" spans="5:44"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  <c r="AI790" s="19"/>
      <c r="AJ790" s="19"/>
      <c r="AK790" s="19"/>
      <c r="AL790" s="19"/>
      <c r="AM790" s="19"/>
      <c r="AN790" s="19"/>
      <c r="AO790" s="19"/>
      <c r="AP790" s="19"/>
      <c r="AQ790" s="19"/>
      <c r="AR790" s="19"/>
    </row>
    <row r="791" spans="5:44"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/>
      <c r="AQ791" s="19"/>
      <c r="AR791" s="19"/>
    </row>
    <row r="792" spans="5:44"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/>
      <c r="AQ792" s="19"/>
      <c r="AR792" s="19"/>
    </row>
    <row r="793" spans="5:44"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  <c r="AI793" s="19"/>
      <c r="AJ793" s="19"/>
      <c r="AK793" s="19"/>
      <c r="AL793" s="19"/>
      <c r="AM793" s="19"/>
      <c r="AN793" s="19"/>
      <c r="AO793" s="19"/>
      <c r="AP793" s="19"/>
      <c r="AQ793" s="19"/>
      <c r="AR793" s="19"/>
    </row>
    <row r="794" spans="5:44"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/>
      <c r="AQ794" s="19"/>
      <c r="AR794" s="19"/>
    </row>
    <row r="795" spans="5:44"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/>
      <c r="AQ795" s="19"/>
      <c r="AR795" s="19"/>
    </row>
    <row r="796" spans="5:44"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  <c r="AI796" s="19"/>
      <c r="AJ796" s="19"/>
      <c r="AK796" s="19"/>
      <c r="AL796" s="19"/>
      <c r="AM796" s="19"/>
      <c r="AN796" s="19"/>
      <c r="AO796" s="19"/>
      <c r="AP796" s="19"/>
      <c r="AQ796" s="19"/>
      <c r="AR796" s="19"/>
    </row>
    <row r="797" spans="5:44"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/>
      <c r="AQ797" s="19"/>
      <c r="AR797" s="19"/>
    </row>
    <row r="798" spans="5:44"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/>
      <c r="AQ798" s="19"/>
      <c r="AR798" s="19"/>
    </row>
    <row r="799" spans="5:44"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  <c r="AI799" s="19"/>
      <c r="AJ799" s="19"/>
      <c r="AK799" s="19"/>
      <c r="AL799" s="19"/>
      <c r="AM799" s="19"/>
      <c r="AN799" s="19"/>
      <c r="AO799" s="19"/>
      <c r="AP799" s="19"/>
      <c r="AQ799" s="19"/>
      <c r="AR799" s="19"/>
    </row>
    <row r="800" spans="5:44"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/>
      <c r="AQ800" s="19"/>
      <c r="AR800" s="19"/>
    </row>
    <row r="801" spans="5:44"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  <c r="AI801" s="19"/>
      <c r="AJ801" s="19"/>
      <c r="AK801" s="19"/>
      <c r="AL801" s="19"/>
      <c r="AM801" s="19"/>
      <c r="AN801" s="19"/>
      <c r="AO801" s="19"/>
      <c r="AP801" s="19"/>
      <c r="AQ801" s="19"/>
      <c r="AR801" s="19"/>
    </row>
    <row r="802" spans="5:44"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  <c r="AI802" s="19"/>
      <c r="AJ802" s="19"/>
      <c r="AK802" s="19"/>
      <c r="AL802" s="19"/>
      <c r="AM802" s="19"/>
      <c r="AN802" s="19"/>
      <c r="AO802" s="19"/>
      <c r="AP802" s="19"/>
      <c r="AQ802" s="19"/>
      <c r="AR802" s="19"/>
    </row>
    <row r="803" spans="5:44"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/>
      <c r="AQ803" s="19"/>
      <c r="AR803" s="19"/>
    </row>
    <row r="804" spans="5:44"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/>
      <c r="AQ804" s="19"/>
      <c r="AR804" s="19"/>
    </row>
    <row r="805" spans="5:44"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/>
      <c r="AQ805" s="19"/>
      <c r="AR805" s="19"/>
    </row>
    <row r="806" spans="5:44"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  <c r="AI806" s="19"/>
      <c r="AJ806" s="19"/>
      <c r="AK806" s="19"/>
      <c r="AL806" s="19"/>
      <c r="AM806" s="19"/>
      <c r="AN806" s="19"/>
      <c r="AO806" s="19"/>
      <c r="AP806" s="19"/>
      <c r="AQ806" s="19"/>
      <c r="AR806" s="19"/>
    </row>
    <row r="807" spans="5:44"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  <c r="AI807" s="19"/>
      <c r="AJ807" s="19"/>
      <c r="AK807" s="19"/>
      <c r="AL807" s="19"/>
      <c r="AM807" s="19"/>
      <c r="AN807" s="19"/>
      <c r="AO807" s="19"/>
      <c r="AP807" s="19"/>
      <c r="AQ807" s="19"/>
      <c r="AR807" s="19"/>
    </row>
    <row r="808" spans="5:44"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/>
      <c r="AQ808" s="19"/>
      <c r="AR808" s="19"/>
    </row>
    <row r="809" spans="5:44"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/>
      <c r="AQ809" s="19"/>
      <c r="AR809" s="19"/>
    </row>
    <row r="810" spans="5:44"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  <c r="AI810" s="19"/>
      <c r="AJ810" s="19"/>
      <c r="AK810" s="19"/>
      <c r="AL810" s="19"/>
      <c r="AM810" s="19"/>
      <c r="AN810" s="19"/>
      <c r="AO810" s="19"/>
      <c r="AP810" s="19"/>
      <c r="AQ810" s="19"/>
      <c r="AR810" s="19"/>
    </row>
    <row r="811" spans="5:44"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  <c r="AI811" s="19"/>
      <c r="AJ811" s="19"/>
      <c r="AK811" s="19"/>
      <c r="AL811" s="19"/>
      <c r="AM811" s="19"/>
      <c r="AN811" s="19"/>
      <c r="AO811" s="19"/>
      <c r="AP811" s="19"/>
      <c r="AQ811" s="19"/>
      <c r="AR811" s="19"/>
    </row>
    <row r="812" spans="5:44"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  <c r="AI812" s="19"/>
      <c r="AJ812" s="19"/>
      <c r="AK812" s="19"/>
      <c r="AL812" s="19"/>
      <c r="AM812" s="19"/>
      <c r="AN812" s="19"/>
      <c r="AO812" s="19"/>
      <c r="AP812" s="19"/>
      <c r="AQ812" s="19"/>
      <c r="AR812" s="19"/>
    </row>
    <row r="813" spans="5:44"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  <c r="AI813" s="19"/>
      <c r="AJ813" s="19"/>
      <c r="AK813" s="19"/>
      <c r="AL813" s="19"/>
      <c r="AM813" s="19"/>
      <c r="AN813" s="19"/>
      <c r="AO813" s="19"/>
      <c r="AP813" s="19"/>
      <c r="AQ813" s="19"/>
      <c r="AR813" s="19"/>
    </row>
    <row r="814" spans="5:44"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  <c r="AI814" s="19"/>
      <c r="AJ814" s="19"/>
      <c r="AK814" s="19"/>
      <c r="AL814" s="19"/>
      <c r="AM814" s="19"/>
      <c r="AN814" s="19"/>
      <c r="AO814" s="19"/>
      <c r="AP814" s="19"/>
      <c r="AQ814" s="19"/>
      <c r="AR814" s="19"/>
    </row>
    <row r="815" spans="5:44"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  <c r="AQ815" s="19"/>
      <c r="AR815" s="19"/>
    </row>
    <row r="816" spans="5:44"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  <c r="AI816" s="19"/>
      <c r="AJ816" s="19"/>
      <c r="AK816" s="19"/>
      <c r="AL816" s="19"/>
      <c r="AM816" s="19"/>
      <c r="AN816" s="19"/>
      <c r="AO816" s="19"/>
      <c r="AP816" s="19"/>
      <c r="AQ816" s="19"/>
      <c r="AR816" s="19"/>
    </row>
    <row r="817" spans="5:44"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  <c r="AI817" s="19"/>
      <c r="AJ817" s="19"/>
      <c r="AK817" s="19"/>
      <c r="AL817" s="19"/>
      <c r="AM817" s="19"/>
      <c r="AN817" s="19"/>
      <c r="AO817" s="19"/>
      <c r="AP817" s="19"/>
      <c r="AQ817" s="19"/>
      <c r="AR817" s="19"/>
    </row>
    <row r="818" spans="5:44"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  <c r="AI818" s="19"/>
      <c r="AJ818" s="19"/>
      <c r="AK818" s="19"/>
      <c r="AL818" s="19"/>
      <c r="AM818" s="19"/>
      <c r="AN818" s="19"/>
      <c r="AO818" s="19"/>
      <c r="AP818" s="19"/>
      <c r="AQ818" s="19"/>
      <c r="AR818" s="19"/>
    </row>
    <row r="819" spans="5:44"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  <c r="AQ819" s="19"/>
      <c r="AR819" s="19"/>
    </row>
    <row r="820" spans="5:44"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  <c r="AI820" s="19"/>
      <c r="AJ820" s="19"/>
      <c r="AK820" s="19"/>
      <c r="AL820" s="19"/>
      <c r="AM820" s="19"/>
      <c r="AN820" s="19"/>
      <c r="AO820" s="19"/>
      <c r="AP820" s="19"/>
      <c r="AQ820" s="19"/>
      <c r="AR820" s="19"/>
    </row>
    <row r="821" spans="5:44"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/>
      <c r="AQ821" s="19"/>
      <c r="AR821" s="19"/>
    </row>
    <row r="822" spans="5:44"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  <c r="AI822" s="19"/>
      <c r="AJ822" s="19"/>
      <c r="AK822" s="19"/>
      <c r="AL822" s="19"/>
      <c r="AM822" s="19"/>
      <c r="AN822" s="19"/>
      <c r="AO822" s="19"/>
      <c r="AP822" s="19"/>
      <c r="AQ822" s="19"/>
      <c r="AR822" s="19"/>
    </row>
    <row r="823" spans="5:44"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  <c r="AQ823" s="19"/>
      <c r="AR823" s="19"/>
    </row>
    <row r="824" spans="5:44"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  <c r="AI824" s="19"/>
      <c r="AJ824" s="19"/>
      <c r="AK824" s="19"/>
      <c r="AL824" s="19"/>
      <c r="AM824" s="19"/>
      <c r="AN824" s="19"/>
      <c r="AO824" s="19"/>
      <c r="AP824" s="19"/>
      <c r="AQ824" s="19"/>
      <c r="AR824" s="19"/>
    </row>
    <row r="825" spans="5:44"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/>
      <c r="AQ825" s="19"/>
      <c r="AR825" s="19"/>
    </row>
    <row r="826" spans="5:44"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  <c r="AI826" s="19"/>
      <c r="AJ826" s="19"/>
      <c r="AK826" s="19"/>
      <c r="AL826" s="19"/>
      <c r="AM826" s="19"/>
      <c r="AN826" s="19"/>
      <c r="AO826" s="19"/>
      <c r="AP826" s="19"/>
      <c r="AQ826" s="19"/>
      <c r="AR826" s="19"/>
    </row>
    <row r="827" spans="5:44"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/>
      <c r="AQ827" s="19"/>
      <c r="AR827" s="19"/>
    </row>
    <row r="828" spans="5:44"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/>
      <c r="AQ828" s="19"/>
      <c r="AR828" s="19"/>
    </row>
    <row r="829" spans="5:44"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/>
      <c r="AQ829" s="19"/>
      <c r="AR829" s="19"/>
    </row>
    <row r="830" spans="5:44"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  <c r="AI830" s="19"/>
      <c r="AJ830" s="19"/>
      <c r="AK830" s="19"/>
      <c r="AL830" s="19"/>
      <c r="AM830" s="19"/>
      <c r="AN830" s="19"/>
      <c r="AO830" s="19"/>
      <c r="AP830" s="19"/>
      <c r="AQ830" s="19"/>
      <c r="AR830" s="19"/>
    </row>
    <row r="831" spans="5:44"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/>
      <c r="AQ831" s="19"/>
      <c r="AR831" s="19"/>
    </row>
    <row r="832" spans="5:44"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/>
      <c r="AQ832" s="19"/>
      <c r="AR832" s="19"/>
    </row>
    <row r="833" spans="5:44"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/>
      <c r="AQ833" s="19"/>
      <c r="AR833" s="19"/>
    </row>
    <row r="834" spans="5:44"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  <c r="AI834" s="19"/>
      <c r="AJ834" s="19"/>
      <c r="AK834" s="19"/>
      <c r="AL834" s="19"/>
      <c r="AM834" s="19"/>
      <c r="AN834" s="19"/>
      <c r="AO834" s="19"/>
      <c r="AP834" s="19"/>
      <c r="AQ834" s="19"/>
      <c r="AR834" s="19"/>
    </row>
    <row r="835" spans="5:44"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  <c r="AQ835" s="19"/>
      <c r="AR835" s="19"/>
    </row>
    <row r="836" spans="5:44"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/>
      <c r="AQ836" s="19"/>
      <c r="AR836" s="19"/>
    </row>
    <row r="837" spans="5:44"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/>
      <c r="AQ837" s="19"/>
      <c r="AR837" s="19"/>
    </row>
    <row r="838" spans="5:44"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/>
      <c r="AQ838" s="19"/>
      <c r="AR838" s="19"/>
    </row>
    <row r="839" spans="5:44"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  <c r="AI839" s="19"/>
      <c r="AJ839" s="19"/>
      <c r="AK839" s="19"/>
      <c r="AL839" s="19"/>
      <c r="AM839" s="19"/>
      <c r="AN839" s="19"/>
      <c r="AO839" s="19"/>
      <c r="AP839" s="19"/>
      <c r="AQ839" s="19"/>
      <c r="AR839" s="19"/>
    </row>
    <row r="840" spans="5:44"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  <c r="AI840" s="19"/>
      <c r="AJ840" s="19"/>
      <c r="AK840" s="19"/>
      <c r="AL840" s="19"/>
      <c r="AM840" s="19"/>
      <c r="AN840" s="19"/>
      <c r="AO840" s="19"/>
      <c r="AP840" s="19"/>
      <c r="AQ840" s="19"/>
      <c r="AR840" s="19"/>
    </row>
    <row r="841" spans="5:44"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/>
      <c r="AQ841" s="19"/>
      <c r="AR841" s="19"/>
    </row>
    <row r="842" spans="5:44"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  <c r="AI842" s="19"/>
      <c r="AJ842" s="19"/>
      <c r="AK842" s="19"/>
      <c r="AL842" s="19"/>
      <c r="AM842" s="19"/>
      <c r="AN842" s="19"/>
      <c r="AO842" s="19"/>
      <c r="AP842" s="19"/>
      <c r="AQ842" s="19"/>
      <c r="AR842" s="19"/>
    </row>
    <row r="843" spans="5:44"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  <c r="AI843" s="19"/>
      <c r="AJ843" s="19"/>
      <c r="AK843" s="19"/>
      <c r="AL843" s="19"/>
      <c r="AM843" s="19"/>
      <c r="AN843" s="19"/>
      <c r="AO843" s="19"/>
      <c r="AP843" s="19"/>
      <c r="AQ843" s="19"/>
      <c r="AR843" s="19"/>
    </row>
    <row r="844" spans="5:44"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  <c r="AI844" s="19"/>
      <c r="AJ844" s="19"/>
      <c r="AK844" s="19"/>
      <c r="AL844" s="19"/>
      <c r="AM844" s="19"/>
      <c r="AN844" s="19"/>
      <c r="AO844" s="19"/>
      <c r="AP844" s="19"/>
      <c r="AQ844" s="19"/>
      <c r="AR844" s="19"/>
    </row>
    <row r="845" spans="5:44"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  <c r="AI845" s="19"/>
      <c r="AJ845" s="19"/>
      <c r="AK845" s="19"/>
      <c r="AL845" s="19"/>
      <c r="AM845" s="19"/>
      <c r="AN845" s="19"/>
      <c r="AO845" s="19"/>
      <c r="AP845" s="19"/>
      <c r="AQ845" s="19"/>
      <c r="AR845" s="19"/>
    </row>
    <row r="846" spans="5:44"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/>
      <c r="AQ846" s="19"/>
      <c r="AR846" s="19"/>
    </row>
    <row r="847" spans="5:44"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  <c r="AI847" s="19"/>
      <c r="AJ847" s="19"/>
      <c r="AK847" s="19"/>
      <c r="AL847" s="19"/>
      <c r="AM847" s="19"/>
      <c r="AN847" s="19"/>
      <c r="AO847" s="19"/>
      <c r="AP847" s="19"/>
      <c r="AQ847" s="19"/>
      <c r="AR847" s="19"/>
    </row>
    <row r="848" spans="5:44"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/>
      <c r="AQ848" s="19"/>
      <c r="AR848" s="19"/>
    </row>
    <row r="849" spans="5:44"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  <c r="AI849" s="19"/>
      <c r="AJ849" s="19"/>
      <c r="AK849" s="19"/>
      <c r="AL849" s="19"/>
      <c r="AM849" s="19"/>
      <c r="AN849" s="19"/>
      <c r="AO849" s="19"/>
      <c r="AP849" s="19"/>
      <c r="AQ849" s="19"/>
      <c r="AR849" s="19"/>
    </row>
    <row r="850" spans="5:44"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  <c r="AQ850" s="19"/>
      <c r="AR850" s="19"/>
    </row>
    <row r="851" spans="5:44"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  <c r="AI851" s="19"/>
      <c r="AJ851" s="19"/>
      <c r="AK851" s="19"/>
      <c r="AL851" s="19"/>
      <c r="AM851" s="19"/>
      <c r="AN851" s="19"/>
      <c r="AO851" s="19"/>
      <c r="AP851" s="19"/>
      <c r="AQ851" s="19"/>
      <c r="AR851" s="19"/>
    </row>
    <row r="852" spans="5:44"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  <c r="AQ852" s="19"/>
      <c r="AR852" s="19"/>
    </row>
    <row r="853" spans="5:44"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  <c r="AI853" s="19"/>
      <c r="AJ853" s="19"/>
      <c r="AK853" s="19"/>
      <c r="AL853" s="19"/>
      <c r="AM853" s="19"/>
      <c r="AN853" s="19"/>
      <c r="AO853" s="19"/>
      <c r="AP853" s="19"/>
      <c r="AQ853" s="19"/>
      <c r="AR853" s="19"/>
    </row>
    <row r="854" spans="5:44"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  <c r="AI854" s="19"/>
      <c r="AJ854" s="19"/>
      <c r="AK854" s="19"/>
      <c r="AL854" s="19"/>
      <c r="AM854" s="19"/>
      <c r="AN854" s="19"/>
      <c r="AO854" s="19"/>
      <c r="AP854" s="19"/>
      <c r="AQ854" s="19"/>
      <c r="AR854" s="19"/>
    </row>
    <row r="855" spans="5:44"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  <c r="AI855" s="19"/>
      <c r="AJ855" s="19"/>
      <c r="AK855" s="19"/>
      <c r="AL855" s="19"/>
      <c r="AM855" s="19"/>
      <c r="AN855" s="19"/>
      <c r="AO855" s="19"/>
      <c r="AP855" s="19"/>
      <c r="AQ855" s="19"/>
      <c r="AR855" s="19"/>
    </row>
    <row r="856" spans="5:44"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  <c r="AI856" s="19"/>
      <c r="AJ856" s="19"/>
      <c r="AK856" s="19"/>
      <c r="AL856" s="19"/>
      <c r="AM856" s="19"/>
      <c r="AN856" s="19"/>
      <c r="AO856" s="19"/>
      <c r="AP856" s="19"/>
      <c r="AQ856" s="19"/>
      <c r="AR856" s="19"/>
    </row>
    <row r="857" spans="5:44"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  <c r="AI857" s="19"/>
      <c r="AJ857" s="19"/>
      <c r="AK857" s="19"/>
      <c r="AL857" s="19"/>
      <c r="AM857" s="19"/>
      <c r="AN857" s="19"/>
      <c r="AO857" s="19"/>
      <c r="AP857" s="19"/>
      <c r="AQ857" s="19"/>
      <c r="AR857" s="19"/>
    </row>
    <row r="858" spans="5:44"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  <c r="AI858" s="19"/>
      <c r="AJ858" s="19"/>
      <c r="AK858" s="19"/>
      <c r="AL858" s="19"/>
      <c r="AM858" s="19"/>
      <c r="AN858" s="19"/>
      <c r="AO858" s="19"/>
      <c r="AP858" s="19"/>
      <c r="AQ858" s="19"/>
      <c r="AR858" s="19"/>
    </row>
    <row r="859" spans="5:44"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</row>
    <row r="860" spans="5:44"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  <c r="AI860" s="19"/>
      <c r="AJ860" s="19"/>
      <c r="AK860" s="19"/>
      <c r="AL860" s="19"/>
      <c r="AM860" s="19"/>
      <c r="AN860" s="19"/>
      <c r="AO860" s="19"/>
      <c r="AP860" s="19"/>
      <c r="AQ860" s="19"/>
      <c r="AR860" s="19"/>
    </row>
    <row r="861" spans="5:44"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  <c r="AI861" s="19"/>
      <c r="AJ861" s="19"/>
      <c r="AK861" s="19"/>
      <c r="AL861" s="19"/>
      <c r="AM861" s="19"/>
      <c r="AN861" s="19"/>
      <c r="AO861" s="19"/>
      <c r="AP861" s="19"/>
      <c r="AQ861" s="19"/>
      <c r="AR861" s="19"/>
    </row>
    <row r="862" spans="5:44"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  <c r="AI862" s="19"/>
      <c r="AJ862" s="19"/>
      <c r="AK862" s="19"/>
      <c r="AL862" s="19"/>
      <c r="AM862" s="19"/>
      <c r="AN862" s="19"/>
      <c r="AO862" s="19"/>
      <c r="AP862" s="19"/>
      <c r="AQ862" s="19"/>
      <c r="AR862" s="19"/>
    </row>
    <row r="863" spans="5:44"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  <c r="AI863" s="19"/>
      <c r="AJ863" s="19"/>
      <c r="AK863" s="19"/>
      <c r="AL863" s="19"/>
      <c r="AM863" s="19"/>
      <c r="AN863" s="19"/>
      <c r="AO863" s="19"/>
      <c r="AP863" s="19"/>
      <c r="AQ863" s="19"/>
      <c r="AR863" s="19"/>
    </row>
    <row r="864" spans="5:44"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/>
      <c r="AQ864" s="19"/>
      <c r="AR864" s="19"/>
    </row>
    <row r="865" spans="5:44"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  <c r="AQ865" s="19"/>
      <c r="AR865" s="19"/>
    </row>
    <row r="866" spans="5:44"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  <c r="AI866" s="19"/>
      <c r="AJ866" s="19"/>
      <c r="AK866" s="19"/>
      <c r="AL866" s="19"/>
      <c r="AM866" s="19"/>
      <c r="AN866" s="19"/>
      <c r="AO866" s="19"/>
      <c r="AP866" s="19"/>
      <c r="AQ866" s="19"/>
      <c r="AR866" s="19"/>
    </row>
    <row r="867" spans="5:44"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  <c r="AI867" s="19"/>
      <c r="AJ867" s="19"/>
      <c r="AK867" s="19"/>
      <c r="AL867" s="19"/>
      <c r="AM867" s="19"/>
      <c r="AN867" s="19"/>
      <c r="AO867" s="19"/>
      <c r="AP867" s="19"/>
      <c r="AQ867" s="19"/>
      <c r="AR867" s="19"/>
    </row>
    <row r="868" spans="5:44"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/>
      <c r="AQ868" s="19"/>
      <c r="AR868" s="19"/>
    </row>
    <row r="869" spans="5:44"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  <c r="AI869" s="19"/>
      <c r="AJ869" s="19"/>
      <c r="AK869" s="19"/>
      <c r="AL869" s="19"/>
      <c r="AM869" s="19"/>
      <c r="AN869" s="19"/>
      <c r="AO869" s="19"/>
      <c r="AP869" s="19"/>
      <c r="AQ869" s="19"/>
      <c r="AR869" s="19"/>
    </row>
    <row r="870" spans="5:44"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/>
      <c r="AQ870" s="19"/>
      <c r="AR870" s="19"/>
    </row>
    <row r="871" spans="5:44"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  <c r="AI871" s="19"/>
      <c r="AJ871" s="19"/>
      <c r="AK871" s="19"/>
      <c r="AL871" s="19"/>
      <c r="AM871" s="19"/>
      <c r="AN871" s="19"/>
      <c r="AO871" s="19"/>
      <c r="AP871" s="19"/>
      <c r="AQ871" s="19"/>
      <c r="AR871" s="19"/>
    </row>
    <row r="872" spans="5:44"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/>
      <c r="AQ872" s="19"/>
      <c r="AR872" s="19"/>
    </row>
    <row r="873" spans="5:44"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  <c r="AI873" s="19"/>
      <c r="AJ873" s="19"/>
      <c r="AK873" s="19"/>
      <c r="AL873" s="19"/>
      <c r="AM873" s="19"/>
      <c r="AN873" s="19"/>
      <c r="AO873" s="19"/>
      <c r="AP873" s="19"/>
      <c r="AQ873" s="19"/>
      <c r="AR873" s="19"/>
    </row>
    <row r="874" spans="5:44"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  <c r="AI874" s="19"/>
      <c r="AJ874" s="19"/>
      <c r="AK874" s="19"/>
      <c r="AL874" s="19"/>
      <c r="AM874" s="19"/>
      <c r="AN874" s="19"/>
      <c r="AO874" s="19"/>
      <c r="AP874" s="19"/>
      <c r="AQ874" s="19"/>
      <c r="AR874" s="19"/>
    </row>
    <row r="875" spans="5:44"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  <c r="AI875" s="19"/>
      <c r="AJ875" s="19"/>
      <c r="AK875" s="19"/>
      <c r="AL875" s="19"/>
      <c r="AM875" s="19"/>
      <c r="AN875" s="19"/>
      <c r="AO875" s="19"/>
      <c r="AP875" s="19"/>
      <c r="AQ875" s="19"/>
      <c r="AR875" s="19"/>
    </row>
    <row r="876" spans="5:44"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  <c r="AI876" s="19"/>
      <c r="AJ876" s="19"/>
      <c r="AK876" s="19"/>
      <c r="AL876" s="19"/>
      <c r="AM876" s="19"/>
      <c r="AN876" s="19"/>
      <c r="AO876" s="19"/>
      <c r="AP876" s="19"/>
      <c r="AQ876" s="19"/>
      <c r="AR876" s="19"/>
    </row>
    <row r="877" spans="5:44"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  <c r="AI877" s="19"/>
      <c r="AJ877" s="19"/>
      <c r="AK877" s="19"/>
      <c r="AL877" s="19"/>
      <c r="AM877" s="19"/>
      <c r="AN877" s="19"/>
      <c r="AO877" s="19"/>
      <c r="AP877" s="19"/>
      <c r="AQ877" s="19"/>
      <c r="AR877" s="19"/>
    </row>
    <row r="878" spans="5:44"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  <c r="AI878" s="19"/>
      <c r="AJ878" s="19"/>
      <c r="AK878" s="19"/>
      <c r="AL878" s="19"/>
      <c r="AM878" s="19"/>
      <c r="AN878" s="19"/>
      <c r="AO878" s="19"/>
      <c r="AP878" s="19"/>
      <c r="AQ878" s="19"/>
      <c r="AR878" s="19"/>
    </row>
    <row r="879" spans="5:44"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/>
      <c r="AQ879" s="19"/>
      <c r="AR879" s="19"/>
    </row>
    <row r="880" spans="5:44"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  <c r="AI880" s="19"/>
      <c r="AJ880" s="19"/>
      <c r="AK880" s="19"/>
      <c r="AL880" s="19"/>
      <c r="AM880" s="19"/>
      <c r="AN880" s="19"/>
      <c r="AO880" s="19"/>
      <c r="AP880" s="19"/>
      <c r="AQ880" s="19"/>
      <c r="AR880" s="19"/>
    </row>
    <row r="881" spans="5:44"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  <c r="AI881" s="19"/>
      <c r="AJ881" s="19"/>
      <c r="AK881" s="19"/>
      <c r="AL881" s="19"/>
      <c r="AM881" s="19"/>
      <c r="AN881" s="19"/>
      <c r="AO881" s="19"/>
      <c r="AP881" s="19"/>
      <c r="AQ881" s="19"/>
      <c r="AR881" s="19"/>
    </row>
    <row r="882" spans="5:44"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  <c r="AI882" s="19"/>
      <c r="AJ882" s="19"/>
      <c r="AK882" s="19"/>
      <c r="AL882" s="19"/>
      <c r="AM882" s="19"/>
      <c r="AN882" s="19"/>
      <c r="AO882" s="19"/>
      <c r="AP882" s="19"/>
      <c r="AQ882" s="19"/>
      <c r="AR882" s="19"/>
    </row>
    <row r="883" spans="5:44"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19"/>
      <c r="AI883" s="19"/>
      <c r="AJ883" s="19"/>
      <c r="AK883" s="19"/>
      <c r="AL883" s="19"/>
      <c r="AM883" s="19"/>
      <c r="AN883" s="19"/>
      <c r="AO883" s="19"/>
      <c r="AP883" s="19"/>
      <c r="AQ883" s="19"/>
      <c r="AR883" s="19"/>
    </row>
    <row r="884" spans="5:44"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19"/>
      <c r="AI884" s="19"/>
      <c r="AJ884" s="19"/>
      <c r="AK884" s="19"/>
      <c r="AL884" s="19"/>
      <c r="AM884" s="19"/>
      <c r="AN884" s="19"/>
      <c r="AO884" s="19"/>
      <c r="AP884" s="19"/>
      <c r="AQ884" s="19"/>
      <c r="AR884" s="19"/>
    </row>
    <row r="885" spans="5:44"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19"/>
      <c r="AI885" s="19"/>
      <c r="AJ885" s="19"/>
      <c r="AK885" s="19"/>
      <c r="AL885" s="19"/>
      <c r="AM885" s="19"/>
      <c r="AN885" s="19"/>
      <c r="AO885" s="19"/>
      <c r="AP885" s="19"/>
      <c r="AQ885" s="19"/>
      <c r="AR885" s="19"/>
    </row>
    <row r="886" spans="5:44"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19"/>
      <c r="AI886" s="19"/>
      <c r="AJ886" s="19"/>
      <c r="AK886" s="19"/>
      <c r="AL886" s="19"/>
      <c r="AM886" s="19"/>
      <c r="AN886" s="19"/>
      <c r="AO886" s="19"/>
      <c r="AP886" s="19"/>
      <c r="AQ886" s="19"/>
      <c r="AR886" s="19"/>
    </row>
    <row r="887" spans="5:44"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19"/>
      <c r="AI887" s="19"/>
      <c r="AJ887" s="19"/>
      <c r="AK887" s="19"/>
      <c r="AL887" s="19"/>
      <c r="AM887" s="19"/>
      <c r="AN887" s="19"/>
      <c r="AO887" s="19"/>
      <c r="AP887" s="19"/>
      <c r="AQ887" s="19"/>
      <c r="AR887" s="19"/>
    </row>
    <row r="888" spans="5:44"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19"/>
      <c r="AI888" s="19"/>
      <c r="AJ888" s="19"/>
      <c r="AK888" s="19"/>
      <c r="AL888" s="19"/>
      <c r="AM888" s="19"/>
      <c r="AN888" s="19"/>
      <c r="AO888" s="19"/>
      <c r="AP888" s="19"/>
      <c r="AQ888" s="19"/>
      <c r="AR888" s="19"/>
    </row>
    <row r="889" spans="5:44"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19"/>
      <c r="AI889" s="19"/>
      <c r="AJ889" s="19"/>
      <c r="AK889" s="19"/>
      <c r="AL889" s="19"/>
      <c r="AM889" s="19"/>
      <c r="AN889" s="19"/>
      <c r="AO889" s="19"/>
      <c r="AP889" s="19"/>
      <c r="AQ889" s="19"/>
      <c r="AR889" s="19"/>
    </row>
    <row r="890" spans="5:44"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19"/>
      <c r="AI890" s="19"/>
      <c r="AJ890" s="19"/>
      <c r="AK890" s="19"/>
      <c r="AL890" s="19"/>
      <c r="AM890" s="19"/>
      <c r="AN890" s="19"/>
      <c r="AO890" s="19"/>
      <c r="AP890" s="19"/>
      <c r="AQ890" s="19"/>
      <c r="AR890" s="19"/>
    </row>
    <row r="891" spans="5:44"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19"/>
      <c r="AI891" s="19"/>
      <c r="AJ891" s="19"/>
      <c r="AK891" s="19"/>
      <c r="AL891" s="19"/>
      <c r="AM891" s="19"/>
      <c r="AN891" s="19"/>
      <c r="AO891" s="19"/>
      <c r="AP891" s="19"/>
      <c r="AQ891" s="19"/>
      <c r="AR891" s="19"/>
    </row>
    <row r="892" spans="5:44"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19"/>
      <c r="AI892" s="19"/>
      <c r="AJ892" s="19"/>
      <c r="AK892" s="19"/>
      <c r="AL892" s="19"/>
      <c r="AM892" s="19"/>
      <c r="AN892" s="19"/>
      <c r="AO892" s="19"/>
      <c r="AP892" s="19"/>
      <c r="AQ892" s="19"/>
      <c r="AR892" s="19"/>
    </row>
    <row r="893" spans="5:44"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19"/>
      <c r="AI893" s="19"/>
      <c r="AJ893" s="19"/>
      <c r="AK893" s="19"/>
      <c r="AL893" s="19"/>
      <c r="AM893" s="19"/>
      <c r="AN893" s="19"/>
      <c r="AO893" s="19"/>
      <c r="AP893" s="19"/>
      <c r="AQ893" s="19"/>
      <c r="AR893" s="19"/>
    </row>
    <row r="894" spans="5:44"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19"/>
      <c r="AI894" s="19"/>
      <c r="AJ894" s="19"/>
      <c r="AK894" s="19"/>
      <c r="AL894" s="19"/>
      <c r="AM894" s="19"/>
      <c r="AN894" s="19"/>
      <c r="AO894" s="19"/>
      <c r="AP894" s="19"/>
      <c r="AQ894" s="19"/>
      <c r="AR894" s="19"/>
    </row>
    <row r="895" spans="5:44"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19"/>
      <c r="AI895" s="19"/>
      <c r="AJ895" s="19"/>
      <c r="AK895" s="19"/>
      <c r="AL895" s="19"/>
      <c r="AM895" s="19"/>
      <c r="AN895" s="19"/>
      <c r="AO895" s="19"/>
      <c r="AP895" s="19"/>
      <c r="AQ895" s="19"/>
      <c r="AR895" s="19"/>
    </row>
    <row r="896" spans="5:44"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19"/>
      <c r="AI896" s="19"/>
      <c r="AJ896" s="19"/>
      <c r="AK896" s="19"/>
      <c r="AL896" s="19"/>
      <c r="AM896" s="19"/>
      <c r="AN896" s="19"/>
      <c r="AO896" s="19"/>
      <c r="AP896" s="19"/>
      <c r="AQ896" s="19"/>
      <c r="AR896" s="19"/>
    </row>
    <row r="897" spans="5:44"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19"/>
      <c r="AI897" s="19"/>
      <c r="AJ897" s="19"/>
      <c r="AK897" s="19"/>
      <c r="AL897" s="19"/>
      <c r="AM897" s="19"/>
      <c r="AN897" s="19"/>
      <c r="AO897" s="19"/>
      <c r="AP897" s="19"/>
      <c r="AQ897" s="19"/>
      <c r="AR897" s="19"/>
    </row>
    <row r="898" spans="5:44"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19"/>
      <c r="AI898" s="19"/>
      <c r="AJ898" s="19"/>
      <c r="AK898" s="19"/>
      <c r="AL898" s="19"/>
      <c r="AM898" s="19"/>
      <c r="AN898" s="19"/>
      <c r="AO898" s="19"/>
      <c r="AP898" s="19"/>
      <c r="AQ898" s="19"/>
      <c r="AR898" s="19"/>
    </row>
    <row r="899" spans="5:44"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19"/>
      <c r="AI899" s="19"/>
      <c r="AJ899" s="19"/>
      <c r="AK899" s="19"/>
      <c r="AL899" s="19"/>
      <c r="AM899" s="19"/>
      <c r="AN899" s="19"/>
      <c r="AO899" s="19"/>
      <c r="AP899" s="19"/>
      <c r="AQ899" s="19"/>
      <c r="AR899" s="19"/>
    </row>
    <row r="900" spans="5:44"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19"/>
      <c r="AI900" s="19"/>
      <c r="AJ900" s="19"/>
      <c r="AK900" s="19"/>
      <c r="AL900" s="19"/>
      <c r="AM900" s="19"/>
      <c r="AN900" s="19"/>
      <c r="AO900" s="19"/>
      <c r="AP900" s="19"/>
      <c r="AQ900" s="19"/>
      <c r="AR900" s="19"/>
    </row>
  </sheetData>
  <autoFilter ref="A8:AV126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29"/>
    <filterColumn colId="30"/>
    <filterColumn colId="31"/>
    <filterColumn colId="32"/>
    <filterColumn colId="33"/>
    <filterColumn colId="34"/>
    <filterColumn colId="35"/>
    <filterColumn colId="36"/>
    <filterColumn colId="37"/>
    <filterColumn colId="38"/>
    <filterColumn colId="39"/>
    <filterColumn colId="40"/>
    <filterColumn colId="41"/>
    <filterColumn colId="42"/>
    <filterColumn colId="43"/>
    <filterColumn colId="47"/>
    <sortState ref="A10:AV34">
      <sortCondition ref="A7:A34"/>
    </sortState>
  </autoFilter>
  <mergeCells count="71">
    <mergeCell ref="AI6:AI7"/>
    <mergeCell ref="AC6:AC7"/>
    <mergeCell ref="AU6:AU7"/>
    <mergeCell ref="U6:U7"/>
    <mergeCell ref="AF2:AS2"/>
    <mergeCell ref="AG6:AG7"/>
    <mergeCell ref="AG5:AI5"/>
    <mergeCell ref="Y6:Y7"/>
    <mergeCell ref="Z6:Z7"/>
    <mergeCell ref="AA6:AA7"/>
    <mergeCell ref="AB6:AB7"/>
    <mergeCell ref="AH6:AH7"/>
    <mergeCell ref="AD5:AF5"/>
    <mergeCell ref="AJ5:AL5"/>
    <mergeCell ref="A3:AY3"/>
    <mergeCell ref="A5:A7"/>
    <mergeCell ref="AF6:AF7"/>
    <mergeCell ref="I6:I7"/>
    <mergeCell ref="J6:J7"/>
    <mergeCell ref="X6:X7"/>
    <mergeCell ref="M6:M7"/>
    <mergeCell ref="V6:V7"/>
    <mergeCell ref="W6:W7"/>
    <mergeCell ref="AE6:AE7"/>
    <mergeCell ref="B5:B7"/>
    <mergeCell ref="G5:G7"/>
    <mergeCell ref="AS5:AU5"/>
    <mergeCell ref="AV5:AV7"/>
    <mergeCell ref="H5:H6"/>
    <mergeCell ref="C5:C6"/>
    <mergeCell ref="D5:D6"/>
    <mergeCell ref="E5:E6"/>
    <mergeCell ref="L6:L7"/>
    <mergeCell ref="K6:K7"/>
    <mergeCell ref="AS6:AS7"/>
    <mergeCell ref="AT6:AT7"/>
    <mergeCell ref="AP6:AP7"/>
    <mergeCell ref="AQ6:AQ7"/>
    <mergeCell ref="AR6:AR7"/>
    <mergeCell ref="U5:W5"/>
    <mergeCell ref="B125:AV125"/>
    <mergeCell ref="L126:AJ126"/>
    <mergeCell ref="AM5:AO5"/>
    <mergeCell ref="AP5:AR5"/>
    <mergeCell ref="AK6:AK7"/>
    <mergeCell ref="AL6:AL7"/>
    <mergeCell ref="AM6:AM7"/>
    <mergeCell ref="AN6:AN7"/>
    <mergeCell ref="AO6:AO7"/>
    <mergeCell ref="R5:T5"/>
    <mergeCell ref="R6:R7"/>
    <mergeCell ref="S6:S7"/>
    <mergeCell ref="T6:T7"/>
    <mergeCell ref="AJ6:AJ7"/>
    <mergeCell ref="AD6:AD7"/>
    <mergeCell ref="L134:AJ134"/>
    <mergeCell ref="L136:AJ136"/>
    <mergeCell ref="X5:Z5"/>
    <mergeCell ref="AA5:AC5"/>
    <mergeCell ref="L128:AJ128"/>
    <mergeCell ref="L130:AJ130"/>
    <mergeCell ref="L132:AJ132"/>
    <mergeCell ref="B124:W124"/>
    <mergeCell ref="F5:F7"/>
    <mergeCell ref="I5:K5"/>
    <mergeCell ref="L5:N5"/>
    <mergeCell ref="O5:Q5"/>
    <mergeCell ref="N6:N7"/>
    <mergeCell ref="O6:O7"/>
    <mergeCell ref="P6:P7"/>
    <mergeCell ref="Q6:Q7"/>
  </mergeCells>
  <printOptions horizontalCentered="1"/>
  <pageMargins left="0" right="0" top="0" bottom="0" header="0" footer="0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H3" sqref="H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2018-02-06T23:26:01Z</dcterms:modified>
</cp:coreProperties>
</file>